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MAXMARA_stkopt" sheetId="1" r:id="rId1"/>
    <sheet name="REPORT" sheetId="2" r:id="rId2"/>
  </sheets>
  <definedNames>
    <definedName name="_xlnm._FilterDatabase" localSheetId="0" hidden="1">MAXMARA_stkopt!$A$2:$N$2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<sst xmlns="http://schemas.openxmlformats.org/spreadsheetml/2006/main" count="4176" uniqueCount="988">
  <si>
    <t>Brand</t>
  </si>
  <si>
    <t>Photo</t>
  </si>
  <si>
    <t>Style Code</t>
  </si>
  <si>
    <t>Gender</t>
  </si>
  <si>
    <t>Description</t>
  </si>
  <si>
    <t>Col</t>
  </si>
  <si>
    <t>Code</t>
  </si>
  <si>
    <t>Cod</t>
  </si>
  <si>
    <t>Size</t>
  </si>
  <si>
    <t>QTY</t>
  </si>
  <si>
    <t>WHS</t>
  </si>
  <si>
    <t>TOT WHS</t>
  </si>
  <si>
    <t>RRP</t>
  </si>
  <si>
    <t>TOT RRP</t>
  </si>
  <si>
    <t>ELISABETTA FRANCHI</t>
  </si>
  <si>
    <t>AM79S52E2</t>
  </si>
  <si>
    <t>Women</t>
  </si>
  <si>
    <t>Dress</t>
  </si>
  <si>
    <t>urro</t>
  </si>
  <si>
    <t>1200250023PER36</t>
  </si>
  <si>
    <t>PER</t>
  </si>
  <si>
    <t>36</t>
  </si>
  <si>
    <t>AM49S51E2 PRE</t>
  </si>
  <si>
    <t>orio</t>
  </si>
  <si>
    <t>1200250021AML34</t>
  </si>
  <si>
    <t>AML</t>
  </si>
  <si>
    <t>34</t>
  </si>
  <si>
    <t>1200250021AML36</t>
  </si>
  <si>
    <t>CA12552E2</t>
  </si>
  <si>
    <t>Blouse</t>
  </si>
  <si>
    <t>0455250019BJS40</t>
  </si>
  <si>
    <t>BJS</t>
  </si>
  <si>
    <t>40</t>
  </si>
  <si>
    <t>GO11452E2</t>
  </si>
  <si>
    <t>Skirt</t>
  </si>
  <si>
    <t>1310250017BJS36</t>
  </si>
  <si>
    <t>1310250017BJS38</t>
  </si>
  <si>
    <t>38</t>
  </si>
  <si>
    <t>1310250017BJS40</t>
  </si>
  <si>
    <t>MARELLA</t>
  </si>
  <si>
    <t>ARABO 3111104102</t>
  </si>
  <si>
    <t>Shirt</t>
  </si>
  <si>
    <t>004</t>
  </si>
  <si>
    <t>0400248016AML44</t>
  </si>
  <si>
    <t>44</t>
  </si>
  <si>
    <t>AMERIGO 3131053502</t>
  </si>
  <si>
    <t>Pants</t>
  </si>
  <si>
    <t>003</t>
  </si>
  <si>
    <t>0700246076BJE44</t>
  </si>
  <si>
    <t>BJE</t>
  </si>
  <si>
    <t>SETA 3166054102</t>
  </si>
  <si>
    <t>001</t>
  </si>
  <si>
    <t>0455248251RSF42</t>
  </si>
  <si>
    <t>RSF</t>
  </si>
  <si>
    <t>42</t>
  </si>
  <si>
    <t>RECENT 3196044102</t>
  </si>
  <si>
    <t>Coat</t>
  </si>
  <si>
    <t>1000248107RSF40</t>
  </si>
  <si>
    <t>1000248107RSF42</t>
  </si>
  <si>
    <t>NATANTE 3116174102</t>
  </si>
  <si>
    <t>0455248249PER46</t>
  </si>
  <si>
    <t>46</t>
  </si>
  <si>
    <t>GOCCIA 3111084102</t>
  </si>
  <si>
    <t>006</t>
  </si>
  <si>
    <t>0400248022VRD42</t>
  </si>
  <si>
    <t>VRD</t>
  </si>
  <si>
    <t>0400248022VRD44</t>
  </si>
  <si>
    <t>RESINA 3226184102</t>
  </si>
  <si>
    <t>002</t>
  </si>
  <si>
    <t>1200248390RSF46</t>
  </si>
  <si>
    <t>ROBINIA 3221144102</t>
  </si>
  <si>
    <t>1200248032VRD44</t>
  </si>
  <si>
    <t>1200248032VRD42</t>
  </si>
  <si>
    <t>GALIZIA 3221214202</t>
  </si>
  <si>
    <t>1200248024LJA42</t>
  </si>
  <si>
    <t>LJA</t>
  </si>
  <si>
    <t>NUVOLA 3341035202</t>
  </si>
  <si>
    <t>Knit Jacket</t>
  </si>
  <si>
    <t>0320250026AMLS</t>
  </si>
  <si>
    <t>S</t>
  </si>
  <si>
    <t>0320250026AMLL</t>
  </si>
  <si>
    <t>L</t>
  </si>
  <si>
    <t>ENZIANA 3321055202</t>
  </si>
  <si>
    <t>1200250088AMLL</t>
  </si>
  <si>
    <t>1200250088AMLM</t>
  </si>
  <si>
    <t>M</t>
  </si>
  <si>
    <t>1200250088AMLXL</t>
  </si>
  <si>
    <t>XL</t>
  </si>
  <si>
    <t>RADIANT 3221024402</t>
  </si>
  <si>
    <t>005</t>
  </si>
  <si>
    <t>1200248031AML40</t>
  </si>
  <si>
    <t>OZIERI 3221344202</t>
  </si>
  <si>
    <t>1200248030CTO44</t>
  </si>
  <si>
    <t>CTO</t>
  </si>
  <si>
    <t>1200248030CTO42</t>
  </si>
  <si>
    <t>1200248030CTO46</t>
  </si>
  <si>
    <t>1200248030CTO48</t>
  </si>
  <si>
    <t>48</t>
  </si>
  <si>
    <t>DEMIEN1 3116114202</t>
  </si>
  <si>
    <t>Nightgown</t>
  </si>
  <si>
    <t>0360248180LIL46</t>
  </si>
  <si>
    <t>LIL</t>
  </si>
  <si>
    <t>FINE 3131144402</t>
  </si>
  <si>
    <t>0700248044BJE40</t>
  </si>
  <si>
    <t>EMANUEL 3621044102</t>
  </si>
  <si>
    <t>Vesido jersey</t>
  </si>
  <si>
    <t>1211248006TIJS</t>
  </si>
  <si>
    <t>TIJ</t>
  </si>
  <si>
    <t>VITE 3941044502</t>
  </si>
  <si>
    <t>0360248027BJEXL</t>
  </si>
  <si>
    <t>RIARSO 3136224102</t>
  </si>
  <si>
    <t>0700248421RSF40</t>
  </si>
  <si>
    <t>ROBERT 3136054302</t>
  </si>
  <si>
    <t>0700248423BRN44</t>
  </si>
  <si>
    <t>BRN</t>
  </si>
  <si>
    <t>0700248423BRN42</t>
  </si>
  <si>
    <t>0700248044BJE44</t>
  </si>
  <si>
    <t>RIBELLE 3131134402</t>
  </si>
  <si>
    <t>0700248056AML42</t>
  </si>
  <si>
    <t>0700248056AML40</t>
  </si>
  <si>
    <t>0700248044BJE42</t>
  </si>
  <si>
    <t>RANGO 3131014202</t>
  </si>
  <si>
    <t>0700248055RSA42</t>
  </si>
  <si>
    <t>RSA</t>
  </si>
  <si>
    <t>NUMITOR 6526097502</t>
  </si>
  <si>
    <t>Shoes</t>
  </si>
  <si>
    <t>2002234050PRT39</t>
  </si>
  <si>
    <t>PRT</t>
  </si>
  <si>
    <t>39</t>
  </si>
  <si>
    <t>LUCIANA 3911024102</t>
  </si>
  <si>
    <t>Blazer jersey</t>
  </si>
  <si>
    <t>0920248017TIJL</t>
  </si>
  <si>
    <t>0920248017TIJM</t>
  </si>
  <si>
    <t>MAXMARA 1U</t>
  </si>
  <si>
    <t>TABEI 4761112606</t>
  </si>
  <si>
    <t>Sneakers</t>
  </si>
  <si>
    <t>2020244003BRN38</t>
  </si>
  <si>
    <t>2020244003BRNYE</t>
  </si>
  <si>
    <t>YE</t>
  </si>
  <si>
    <t>2020244003BRNYC</t>
  </si>
  <si>
    <t>YC</t>
  </si>
  <si>
    <t>2020244003BRN37</t>
  </si>
  <si>
    <t>37</t>
  </si>
  <si>
    <t>MAG 4521193606</t>
  </si>
  <si>
    <t>010</t>
  </si>
  <si>
    <t>2001246003CTO37</t>
  </si>
  <si>
    <t>PIT 4521053606</t>
  </si>
  <si>
    <t>2001246004RSC38</t>
  </si>
  <si>
    <t>RSC</t>
  </si>
  <si>
    <t>PASTE 1911023106</t>
  </si>
  <si>
    <t>Blazer</t>
  </si>
  <si>
    <t>0920246003MAR46</t>
  </si>
  <si>
    <t>MAR</t>
  </si>
  <si>
    <t>NEPETA 1131084106</t>
  </si>
  <si>
    <t>008</t>
  </si>
  <si>
    <t>0700248014BRN40</t>
  </si>
  <si>
    <t>0700248014BRN38</t>
  </si>
  <si>
    <t>NEPETA 1131013106</t>
  </si>
  <si>
    <t>0700246005PER40</t>
  </si>
  <si>
    <t>RIBER 1621033106</t>
  </si>
  <si>
    <t>Jersey dress</t>
  </si>
  <si>
    <t>1201246001PRT44</t>
  </si>
  <si>
    <t>1201246001PRT42</t>
  </si>
  <si>
    <t>GERARD 1946012906</t>
  </si>
  <si>
    <t>T_shirt</t>
  </si>
  <si>
    <t>009</t>
  </si>
  <si>
    <t>0430244237AZCS</t>
  </si>
  <si>
    <t>AZC</t>
  </si>
  <si>
    <t>ALOESJ 4541083606</t>
  </si>
  <si>
    <t>Handkerchief</t>
  </si>
  <si>
    <t>011</t>
  </si>
  <si>
    <t>1820246006MARUN</t>
  </si>
  <si>
    <t>UN</t>
  </si>
  <si>
    <t>MACARIO 1131011106</t>
  </si>
  <si>
    <t>Wide pants</t>
  </si>
  <si>
    <t/>
  </si>
  <si>
    <t>0700242079BRN42</t>
  </si>
  <si>
    <t>CIRCUS 4526014106</t>
  </si>
  <si>
    <t>062</t>
  </si>
  <si>
    <t>2002248013BJE39</t>
  </si>
  <si>
    <t>TABEI</t>
  </si>
  <si>
    <t>2001244003BRN39</t>
  </si>
  <si>
    <t>VMENLOAFER 4528033706</t>
  </si>
  <si>
    <t>2002246004PRT39</t>
  </si>
  <si>
    <t>FLOREN 4521232606</t>
  </si>
  <si>
    <t>2001244017PRT39</t>
  </si>
  <si>
    <t>MAXMARA 2U</t>
  </si>
  <si>
    <t>DIANA 4521313106</t>
  </si>
  <si>
    <t>Sandals</t>
  </si>
  <si>
    <t>2010246058CTOYE</t>
  </si>
  <si>
    <t>2010246058CTO36</t>
  </si>
  <si>
    <t>CHARME 1771015206</t>
  </si>
  <si>
    <t>1310250077PRT40</t>
  </si>
  <si>
    <t>LINCE 1131093206</t>
  </si>
  <si>
    <t>013</t>
  </si>
  <si>
    <t>0700246158VRD40</t>
  </si>
  <si>
    <t>0700246158VRD46</t>
  </si>
  <si>
    <t>LEA 1501012206</t>
  </si>
  <si>
    <t>Belt</t>
  </si>
  <si>
    <t>1751244003CTOS</t>
  </si>
  <si>
    <t>MAXMARA DESFILE</t>
  </si>
  <si>
    <t>LAMPARA 1131373806</t>
  </si>
  <si>
    <t>0700246207BRN40</t>
  </si>
  <si>
    <t>MM STUDIO 1U</t>
  </si>
  <si>
    <t>OVALE 6951022706</t>
  </si>
  <si>
    <t>0400244434PERL</t>
  </si>
  <si>
    <t>ROSETTA 6041133706</t>
  </si>
  <si>
    <t>031</t>
  </si>
  <si>
    <t>0920246026VRD42</t>
  </si>
  <si>
    <t>GARIAN 6181012706</t>
  </si>
  <si>
    <t>Denim pants</t>
  </si>
  <si>
    <t>007</t>
  </si>
  <si>
    <t>0730244002MAR42</t>
  </si>
  <si>
    <t>0400244434PERM</t>
  </si>
  <si>
    <t>CAMPO 6226022906</t>
  </si>
  <si>
    <t>074</t>
  </si>
  <si>
    <t>1200244542BOR44</t>
  </si>
  <si>
    <t>BOR</t>
  </si>
  <si>
    <t>1200244542BOR42</t>
  </si>
  <si>
    <t>MENTIN 6946032906</t>
  </si>
  <si>
    <t>T-shirt with sleeves</t>
  </si>
  <si>
    <t>0433244102PRTM</t>
  </si>
  <si>
    <t>0433244102PRTL</t>
  </si>
  <si>
    <t>0730244002MAR48</t>
  </si>
  <si>
    <t>GAIA 6186022906</t>
  </si>
  <si>
    <t>0730244132MAR40</t>
  </si>
  <si>
    <t>JERTA 6131039706</t>
  </si>
  <si>
    <t>017</t>
  </si>
  <si>
    <t>0700238026RSC36</t>
  </si>
  <si>
    <t>0700238026RSC44</t>
  </si>
  <si>
    <t>0700238026RSC38</t>
  </si>
  <si>
    <t>MM STUDIO 2U</t>
  </si>
  <si>
    <t>BOZEN 6786024206</t>
  </si>
  <si>
    <t>0700248788PRT42</t>
  </si>
  <si>
    <t>PANDA 6361063106</t>
  </si>
  <si>
    <t>Top</t>
  </si>
  <si>
    <t>0431246049VMLM</t>
  </si>
  <si>
    <t>VML</t>
  </si>
  <si>
    <t>OCEANIA 6341043106</t>
  </si>
  <si>
    <t>1200246238LJAS</t>
  </si>
  <si>
    <t>EPSILON 6236012306</t>
  </si>
  <si>
    <t>Dress + 1pc</t>
  </si>
  <si>
    <t>076</t>
  </si>
  <si>
    <t>1200244722KAK42</t>
  </si>
  <si>
    <t>KAK</t>
  </si>
  <si>
    <t>PATRONI 6131048106</t>
  </si>
  <si>
    <t>015</t>
  </si>
  <si>
    <t>0700236047CTO44</t>
  </si>
  <si>
    <t>0700236047CTO46</t>
  </si>
  <si>
    <t>NICHEL 6131031106</t>
  </si>
  <si>
    <t>0700242176VML40</t>
  </si>
  <si>
    <t>PINKO</t>
  </si>
  <si>
    <t>103147 A1MX</t>
  </si>
  <si>
    <t>Z99</t>
  </si>
  <si>
    <t>0700248488PRT38</t>
  </si>
  <si>
    <t>103740 A1XN BEGINNERS</t>
  </si>
  <si>
    <t>BEGINNERS Dress</t>
  </si>
  <si>
    <t>1200248139PRT42</t>
  </si>
  <si>
    <t>1200248139PRT46</t>
  </si>
  <si>
    <t>1200248139PRT44</t>
  </si>
  <si>
    <t>103562 A1WU NEMESI</t>
  </si>
  <si>
    <t>NEMESI Dress</t>
  </si>
  <si>
    <t>E68</t>
  </si>
  <si>
    <t>1200248137VRD44</t>
  </si>
  <si>
    <t>103085 A1NI TINDARO</t>
  </si>
  <si>
    <t>TINDARO Blouse</t>
  </si>
  <si>
    <t>N98</t>
  </si>
  <si>
    <t>0455248078VIOS</t>
  </si>
  <si>
    <t>VIO</t>
  </si>
  <si>
    <t>103572 A1X4 DOGVILLE</t>
  </si>
  <si>
    <t>Top DOGVILLE</t>
  </si>
  <si>
    <t>E55</t>
  </si>
  <si>
    <t>0431248037AZCS</t>
  </si>
  <si>
    <t>103729 A1XR DUPLICITY</t>
  </si>
  <si>
    <t>Top DUPLICITY</t>
  </si>
  <si>
    <t>Z05</t>
  </si>
  <si>
    <t>0431248039BRNS</t>
  </si>
  <si>
    <t>0431248039BRNM</t>
  </si>
  <si>
    <t>0455248078VIOM</t>
  </si>
  <si>
    <t>0431248037AZCM</t>
  </si>
  <si>
    <t>S MAXMARA 1U</t>
  </si>
  <si>
    <t>TOTEM 9131143106</t>
  </si>
  <si>
    <t>033</t>
  </si>
  <si>
    <t>0700246073AML40</t>
  </si>
  <si>
    <t>SPORTMAX 1U</t>
  </si>
  <si>
    <t>PETER 2781013706</t>
  </si>
  <si>
    <t>0700246034PRTL</t>
  </si>
  <si>
    <t>COBEA 2191044106</t>
  </si>
  <si>
    <t>0400248008BRN42</t>
  </si>
  <si>
    <t>SPORTMAX 2U</t>
  </si>
  <si>
    <t>SUMERO 2111045206</t>
  </si>
  <si>
    <t>0400250079PRT42</t>
  </si>
  <si>
    <t>WILLIAM 2221133106</t>
  </si>
  <si>
    <t>1200246222BRN42</t>
  </si>
  <si>
    <t>1200246222BRN40</t>
  </si>
  <si>
    <t>SPORTMAX DENIM</t>
  </si>
  <si>
    <t>MESSINA 7181052706</t>
  </si>
  <si>
    <t>0730244006MAR27</t>
  </si>
  <si>
    <t>27</t>
  </si>
  <si>
    <t>GIUGNO 7181073706</t>
  </si>
  <si>
    <t>0730246003MAR27</t>
  </si>
  <si>
    <t>0730246003MAR26</t>
  </si>
  <si>
    <t>26</t>
  </si>
  <si>
    <t>TWIN SET</t>
  </si>
  <si>
    <t>242TP2230</t>
  </si>
  <si>
    <t>1746</t>
  </si>
  <si>
    <t>0455248277BRP38</t>
  </si>
  <si>
    <t>BRP</t>
  </si>
  <si>
    <t>241TT2441</t>
  </si>
  <si>
    <t>1687</t>
  </si>
  <si>
    <t>1200248176UNI40</t>
  </si>
  <si>
    <t>UNI</t>
  </si>
  <si>
    <t>1200248176UNI42</t>
  </si>
  <si>
    <t>241TP2603</t>
  </si>
  <si>
    <t>1450</t>
  </si>
  <si>
    <t>1200248171PER40</t>
  </si>
  <si>
    <t>241TP2523</t>
  </si>
  <si>
    <t>1130</t>
  </si>
  <si>
    <t>1310248045BJE46</t>
  </si>
  <si>
    <t>241TP3591</t>
  </si>
  <si>
    <t>Dec.Rente Sweater</t>
  </si>
  <si>
    <t>450</t>
  </si>
  <si>
    <t>0360248613LILS</t>
  </si>
  <si>
    <t>0360248613LILM</t>
  </si>
  <si>
    <t>0360248613LILL</t>
  </si>
  <si>
    <t>241TP2503</t>
  </si>
  <si>
    <t>0802</t>
  </si>
  <si>
    <t>0431248057RSA40</t>
  </si>
  <si>
    <t>0431248057RSA36</t>
  </si>
  <si>
    <t>0282</t>
  </si>
  <si>
    <t>0431248057PER38</t>
  </si>
  <si>
    <t>0431248057RSA38</t>
  </si>
  <si>
    <t>1200248171PER38</t>
  </si>
  <si>
    <t>WEEKEND 1U</t>
  </si>
  <si>
    <t>VISIVO 5131045106</t>
  </si>
  <si>
    <t>0700250008VRC44</t>
  </si>
  <si>
    <t>VRC</t>
  </si>
  <si>
    <t>OCEANO 5366034106</t>
  </si>
  <si>
    <t>0455248173VRDXL</t>
  </si>
  <si>
    <t>ZIBETTO 5361014106</t>
  </si>
  <si>
    <t>0360248008PERL</t>
  </si>
  <si>
    <t>NERVOSO 5041043706</t>
  </si>
  <si>
    <t>0920246020VRD44</t>
  </si>
  <si>
    <t>ETUANIA 5226064106</t>
  </si>
  <si>
    <t>1200248261AZL42</t>
  </si>
  <si>
    <t>AZL</t>
  </si>
  <si>
    <t>1200248261AZL36</t>
  </si>
  <si>
    <t>1200248261AZL38</t>
  </si>
  <si>
    <t>VISIVO 5131093706</t>
  </si>
  <si>
    <t>0700246060RSA42</t>
  </si>
  <si>
    <t>0700250008VRC42</t>
  </si>
  <si>
    <t>NAZIONE 5366074106</t>
  </si>
  <si>
    <t>0431248096BRNS</t>
  </si>
  <si>
    <t>ABBOZZI 5366164106</t>
  </si>
  <si>
    <t>0360248166MARS</t>
  </si>
  <si>
    <t>DOVERE 5346044106</t>
  </si>
  <si>
    <t>0320248081MARL</t>
  </si>
  <si>
    <t>0320248081MARM</t>
  </si>
  <si>
    <t>0320248081MARS</t>
  </si>
  <si>
    <t>PORFIDO 5541074406</t>
  </si>
  <si>
    <t>1820248005BJEUN</t>
  </si>
  <si>
    <t>PERAK 5521034406</t>
  </si>
  <si>
    <t>2002248002CTO36</t>
  </si>
  <si>
    <t>CORVINO 5526214406</t>
  </si>
  <si>
    <t>Slippers</t>
  </si>
  <si>
    <t>2050248001CML36</t>
  </si>
  <si>
    <t>CML</t>
  </si>
  <si>
    <t>RARO 5766013206</t>
  </si>
  <si>
    <t>2020246195CML39</t>
  </si>
  <si>
    <t>FAGGIOJERSEY 5761054406</t>
  </si>
  <si>
    <t>2020248001CZA39</t>
  </si>
  <si>
    <t>CZA</t>
  </si>
  <si>
    <t>ORTISEI 5181073706</t>
  </si>
  <si>
    <t>0730246014MAR44</t>
  </si>
  <si>
    <t>ELAM 5131063706</t>
  </si>
  <si>
    <t>0700246101BRN38</t>
  </si>
  <si>
    <t>VITE 5131043706</t>
  </si>
  <si>
    <t>025</t>
  </si>
  <si>
    <t>0700246104PER38</t>
  </si>
  <si>
    <t>RANA 5131013706</t>
  </si>
  <si>
    <t>030</t>
  </si>
  <si>
    <t>0700246058LJA42</t>
  </si>
  <si>
    <t>0700246058AZC38</t>
  </si>
  <si>
    <t>Jeans</t>
  </si>
  <si>
    <t>0730246014MAR38</t>
  </si>
  <si>
    <t>VABAZIA 5528072206</t>
  </si>
  <si>
    <t>2001244119PRT39</t>
  </si>
  <si>
    <t>WEEKEND 2U</t>
  </si>
  <si>
    <t>RENATA 5751063406</t>
  </si>
  <si>
    <t>Necklace</t>
  </si>
  <si>
    <t>3320046002RSAUN</t>
  </si>
  <si>
    <t>SION2 5541104506</t>
  </si>
  <si>
    <t>Scarf</t>
  </si>
  <si>
    <t>1830248153BJCUN</t>
  </si>
  <si>
    <t>BJC</t>
  </si>
  <si>
    <t>GIUDY 5221215206</t>
  </si>
  <si>
    <t>1200250184VRD42</t>
  </si>
  <si>
    <t>DANIELA 5341013106</t>
  </si>
  <si>
    <t>012</t>
  </si>
  <si>
    <t>0320246072RSAM</t>
  </si>
  <si>
    <t>0320246072RSAXS</t>
  </si>
  <si>
    <t>XS</t>
  </si>
  <si>
    <t>DANIELA 5341024206</t>
  </si>
  <si>
    <t>Knit jacket</t>
  </si>
  <si>
    <t>0320248033LJAL</t>
  </si>
  <si>
    <t>0320248033LJAM</t>
  </si>
  <si>
    <t>CERTO 5521073406</t>
  </si>
  <si>
    <t>Espadrilles</t>
  </si>
  <si>
    <t>2033246004CRU37</t>
  </si>
  <si>
    <t>CRU</t>
  </si>
  <si>
    <t>GINECEO 5131073106</t>
  </si>
  <si>
    <t>057</t>
  </si>
  <si>
    <t>0700246170LIL44</t>
  </si>
  <si>
    <t>0700246170LIL40</t>
  </si>
  <si>
    <t>VPILARD 5522093406</t>
  </si>
  <si>
    <t>2010246067PRT39</t>
  </si>
  <si>
    <t>0700250008VRC40</t>
  </si>
  <si>
    <t>WEEKEND INSERIMENTO</t>
  </si>
  <si>
    <t>ASSUAN1234 5221025306</t>
  </si>
  <si>
    <t>1200250167BRN36</t>
  </si>
  <si>
    <t>DIRCE 5221184206</t>
  </si>
  <si>
    <t>1200248123BRN40</t>
  </si>
  <si>
    <t>VICARIO 5041084206</t>
  </si>
  <si>
    <t>1000248034BJE36</t>
  </si>
  <si>
    <t>TRACIA 5146034106</t>
  </si>
  <si>
    <t>0700248302AML38</t>
  </si>
  <si>
    <t>0431248096BRNXS</t>
  </si>
  <si>
    <t>MOLO 5111144106</t>
  </si>
  <si>
    <t>0400248004BRN40</t>
  </si>
  <si>
    <t>DONALD 5221015206</t>
  </si>
  <si>
    <t>1200250113PER38</t>
  </si>
  <si>
    <t>PAPAILE 5041013106</t>
  </si>
  <si>
    <t>0920246058PER36</t>
  </si>
  <si>
    <t>VALDA 5046043906</t>
  </si>
  <si>
    <t>0920246104AZC36</t>
  </si>
  <si>
    <t>VALDA 5111014306</t>
  </si>
  <si>
    <t>0400248054PER36</t>
  </si>
  <si>
    <t>1000248034BJE38</t>
  </si>
  <si>
    <t>VIRGIN 5306024206</t>
  </si>
  <si>
    <t>1310248176BJEL</t>
  </si>
  <si>
    <t>NABULUS 5141025206</t>
  </si>
  <si>
    <t>Shorts</t>
  </si>
  <si>
    <t>0760250009MAR40</t>
  </si>
  <si>
    <t>EPSILON 5341025206</t>
  </si>
  <si>
    <t>018</t>
  </si>
  <si>
    <t>0320250033BJSM</t>
  </si>
  <si>
    <t>BALOCCO 5221085206</t>
  </si>
  <si>
    <t>1200250109BRN38</t>
  </si>
  <si>
    <t>LINZ 5361165106</t>
  </si>
  <si>
    <t>0360250003VRDM</t>
  </si>
  <si>
    <t>RAGUSA 5231015206</t>
  </si>
  <si>
    <t>1200250122PER38</t>
  </si>
  <si>
    <t>GEO 5111053706</t>
  </si>
  <si>
    <t>066</t>
  </si>
  <si>
    <t>0360246032LJA40</t>
  </si>
  <si>
    <t>1200248123BRN36</t>
  </si>
  <si>
    <t>MITICO 5221135206</t>
  </si>
  <si>
    <t>1200250119BJE36</t>
  </si>
  <si>
    <t>BACCA 5041014306</t>
  </si>
  <si>
    <t>1000248035CTO40</t>
  </si>
  <si>
    <t>1000248035CTO42</t>
  </si>
  <si>
    <t>WEEKEND SIGNATURE</t>
  </si>
  <si>
    <t>SASIA 5366024606</t>
  </si>
  <si>
    <t>0360248623CMLM</t>
  </si>
  <si>
    <t>AFFARI1234 5221014306</t>
  </si>
  <si>
    <t>P97</t>
  </si>
  <si>
    <t>1200248134PER44</t>
  </si>
  <si>
    <t>AGAPE 5131145206</t>
  </si>
  <si>
    <t>0700250138BJE36</t>
  </si>
  <si>
    <t>0700250138BJE40</t>
  </si>
  <si>
    <t>MAGIA 5161015606</t>
  </si>
  <si>
    <t>0431250023AZL42</t>
  </si>
  <si>
    <t>TADDEO 5941035106</t>
  </si>
  <si>
    <t>0455250004BRNM</t>
  </si>
  <si>
    <t>1000248034BJE40</t>
  </si>
  <si>
    <t>0700250138BJE38</t>
  </si>
  <si>
    <t>1200248134PER42</t>
  </si>
  <si>
    <t>ALMINA 5116014206</t>
  </si>
  <si>
    <t>016</t>
  </si>
  <si>
    <t>0455248260VRD40</t>
  </si>
  <si>
    <t>CANDIDA 5041073106</t>
  </si>
  <si>
    <t>Jacket</t>
  </si>
  <si>
    <t>1000246048RSA38</t>
  </si>
  <si>
    <t>0700246104PER40</t>
  </si>
  <si>
    <t>ERIK 5221103106</t>
  </si>
  <si>
    <t>1200246224RSA36</t>
  </si>
  <si>
    <t>1200250109BRN40</t>
  </si>
  <si>
    <t>1200250109BRN36</t>
  </si>
  <si>
    <t>LARINGE 5111153706</t>
  </si>
  <si>
    <t>0400246027BRNL</t>
  </si>
  <si>
    <t>0400248054PER38</t>
  </si>
  <si>
    <t>BIACCO 5916044106</t>
  </si>
  <si>
    <t>Sweatshirt</t>
  </si>
  <si>
    <t>0470248025CZAS</t>
  </si>
  <si>
    <t>PLUTONE 5131065106</t>
  </si>
  <si>
    <t>0700250004PRT40</t>
  </si>
  <si>
    <t>0700250004PRT42</t>
  </si>
  <si>
    <t>0700250004PRT38</t>
  </si>
  <si>
    <t>DCANON 5136203906</t>
  </si>
  <si>
    <t>0700246460MAR42</t>
  </si>
  <si>
    <t>0760250009MAR34</t>
  </si>
  <si>
    <t>ELICA 5141034206</t>
  </si>
  <si>
    <t>0760248009MAR38</t>
  </si>
  <si>
    <t>0760248009MAR36</t>
  </si>
  <si>
    <t>0760250009MAR38</t>
  </si>
  <si>
    <t>1200250122PER44</t>
  </si>
  <si>
    <t>STUDIO ELEGANTE 2U</t>
  </si>
  <si>
    <t>DERUTA 1221115406</t>
  </si>
  <si>
    <t>1200250258DRD44</t>
  </si>
  <si>
    <t>DRD</t>
  </si>
  <si>
    <t>S MAXMARA 2U</t>
  </si>
  <si>
    <t>JANE 9131115306</t>
  </si>
  <si>
    <t>0700250232PRT44</t>
  </si>
  <si>
    <t>0431250023AZL34</t>
  </si>
  <si>
    <t>NUCCIA 5131015606</t>
  </si>
  <si>
    <t>0700250102VRD36</t>
  </si>
  <si>
    <t>0700250102VRD40</t>
  </si>
  <si>
    <t>0700250102VRD38</t>
  </si>
  <si>
    <t>MONZA 5771025106</t>
  </si>
  <si>
    <t>1310250005CZAXL</t>
  </si>
  <si>
    <t>EDICOLA 6041075106</t>
  </si>
  <si>
    <t>044</t>
  </si>
  <si>
    <t>0920250064RSC38</t>
  </si>
  <si>
    <t>MICIO 6041085206</t>
  </si>
  <si>
    <t>0920250044RSA48</t>
  </si>
  <si>
    <t>0920250044RSA44</t>
  </si>
  <si>
    <t>0920250044RSA42</t>
  </si>
  <si>
    <t>0920250044RSA40</t>
  </si>
  <si>
    <t>ARPE 6111015206</t>
  </si>
  <si>
    <t>0455250151PER38</t>
  </si>
  <si>
    <t>ANGIZIA 6041015206</t>
  </si>
  <si>
    <t>035</t>
  </si>
  <si>
    <t>0920250043PRT40</t>
  </si>
  <si>
    <t>0920250043PRT38</t>
  </si>
  <si>
    <t>ELOISA 6121025106</t>
  </si>
  <si>
    <t>0920250006PRT44</t>
  </si>
  <si>
    <t>STUDIO ELEGANTE 1U</t>
  </si>
  <si>
    <t>GALAZIA 6041025306</t>
  </si>
  <si>
    <t>036</t>
  </si>
  <si>
    <t>0920250016AZF44</t>
  </si>
  <si>
    <t>AZF</t>
  </si>
  <si>
    <t>0920250016AZF36</t>
  </si>
  <si>
    <t>DANCING 6221075206</t>
  </si>
  <si>
    <t>059</t>
  </si>
  <si>
    <t>1200250213PER42</t>
  </si>
  <si>
    <t>1200250213PER40</t>
  </si>
  <si>
    <t>1200250213PER38</t>
  </si>
  <si>
    <t>LIVREA 6221035206</t>
  </si>
  <si>
    <t>1200250215VRD40</t>
  </si>
  <si>
    <t>1200250215VRD38</t>
  </si>
  <si>
    <t>POLONIA 1131035106</t>
  </si>
  <si>
    <t>0700250014BRN48</t>
  </si>
  <si>
    <t>CHENZIA 1781015206</t>
  </si>
  <si>
    <t>0700250213BRN42</t>
  </si>
  <si>
    <t>0700250213BRN40</t>
  </si>
  <si>
    <t>0700250213BRN44</t>
  </si>
  <si>
    <t>PONTIDA 1221075406</t>
  </si>
  <si>
    <t>1200250255RSA44</t>
  </si>
  <si>
    <t>PAGLIE 6131065106</t>
  </si>
  <si>
    <t>0700250039MAR40</t>
  </si>
  <si>
    <t>0700250039MAR38</t>
  </si>
  <si>
    <t>0700250039MAR44</t>
  </si>
  <si>
    <t>LOUVRE 1781045206</t>
  </si>
  <si>
    <t>0700250271BJE48</t>
  </si>
  <si>
    <t>MAXMARA PURE 1</t>
  </si>
  <si>
    <t>FAGIANI 1781045806</t>
  </si>
  <si>
    <t>0700250094BRNM</t>
  </si>
  <si>
    <t>ALDO1234 1011135306</t>
  </si>
  <si>
    <t>Long Plain Jacket</t>
  </si>
  <si>
    <t>1020250041CML42</t>
  </si>
  <si>
    <t>MURGE 6131145106</t>
  </si>
  <si>
    <t>0700250037CTC42</t>
  </si>
  <si>
    <t>CTC</t>
  </si>
  <si>
    <t>FAGO 6131035406</t>
  </si>
  <si>
    <t>0700250220PER40</t>
  </si>
  <si>
    <t>PAGINE 6101015106</t>
  </si>
  <si>
    <t>1310250019PRT38</t>
  </si>
  <si>
    <t>CORDOVA 6131035206</t>
  </si>
  <si>
    <t>0700250224RSA40</t>
  </si>
  <si>
    <t>LAUTO 6101055206</t>
  </si>
  <si>
    <t>1310250081PER38</t>
  </si>
  <si>
    <t>TURBIGO 1131065306</t>
  </si>
  <si>
    <t>0700250095BJE48</t>
  </si>
  <si>
    <t>GOLOSO 1131065406</t>
  </si>
  <si>
    <t>083</t>
  </si>
  <si>
    <t>0700250297RSA48</t>
  </si>
  <si>
    <t>ANGORA1234 1111455306</t>
  </si>
  <si>
    <t>0400250038BRN40</t>
  </si>
  <si>
    <t>0400250038BRN42</t>
  </si>
  <si>
    <t>0400250038BRN38</t>
  </si>
  <si>
    <t>FALSTER 1111075206</t>
  </si>
  <si>
    <t>0455250121BRN44</t>
  </si>
  <si>
    <t>PAIO 1111085106</t>
  </si>
  <si>
    <t>0455250008PRB40</t>
  </si>
  <si>
    <t>PRB</t>
  </si>
  <si>
    <t>0455250008PRB44</t>
  </si>
  <si>
    <t>0455250008PRB36</t>
  </si>
  <si>
    <t>APOLLO 1111065106</t>
  </si>
  <si>
    <t>0455250005VML44</t>
  </si>
  <si>
    <t>0455250005VML40</t>
  </si>
  <si>
    <t>0455250005VML42</t>
  </si>
  <si>
    <t>0700250095BJE40</t>
  </si>
  <si>
    <t>0455250005VML48</t>
  </si>
  <si>
    <t>LUGANO 1261015406</t>
  </si>
  <si>
    <t>0455250195RSA46</t>
  </si>
  <si>
    <t>KNUT 1111165106</t>
  </si>
  <si>
    <t>0455250007PRT40</t>
  </si>
  <si>
    <t>OLINTO 1111035206</t>
  </si>
  <si>
    <t>079</t>
  </si>
  <si>
    <t>0455250123AML46</t>
  </si>
  <si>
    <t>0455250123AML40</t>
  </si>
  <si>
    <t>0455250123AML42</t>
  </si>
  <si>
    <t>RAGNI 1191035206</t>
  </si>
  <si>
    <t>Tunic</t>
  </si>
  <si>
    <t>0440250025PRT40</t>
  </si>
  <si>
    <t>0440250025PRT42</t>
  </si>
  <si>
    <t>QUASSIA 1161025406</t>
  </si>
  <si>
    <t>032</t>
  </si>
  <si>
    <t>0431250137CML40</t>
  </si>
  <si>
    <t>RODEO 1281015206</t>
  </si>
  <si>
    <t>Waistcoat</t>
  </si>
  <si>
    <t>0930250013BJE40</t>
  </si>
  <si>
    <t>NIEVO 1221235306</t>
  </si>
  <si>
    <t>1200250079CML42</t>
  </si>
  <si>
    <t>1200250079CML44</t>
  </si>
  <si>
    <t>GUSTAVO 1621015106</t>
  </si>
  <si>
    <t>1200250006BRN42</t>
  </si>
  <si>
    <t>COLIMBO 1191105206</t>
  </si>
  <si>
    <t>0440250024BJE38</t>
  </si>
  <si>
    <t>0440250024BJE40</t>
  </si>
  <si>
    <t>0440250024BJE36</t>
  </si>
  <si>
    <t>ETERE 1221185206</t>
  </si>
  <si>
    <t>1200250199PRT40</t>
  </si>
  <si>
    <t>1200250199PRT44</t>
  </si>
  <si>
    <t>1200250199PRT42</t>
  </si>
  <si>
    <t>PIANOSA 1101015306</t>
  </si>
  <si>
    <t>1310250034CTO42</t>
  </si>
  <si>
    <t>1310250034CTO44</t>
  </si>
  <si>
    <t>0930250013BJE36</t>
  </si>
  <si>
    <t>MIRELLA 1911015206</t>
  </si>
  <si>
    <t>0930250012BRN38</t>
  </si>
  <si>
    <t>0930250012BRN40</t>
  </si>
  <si>
    <t>TEQUILA 1101035206</t>
  </si>
  <si>
    <t>1310250078AML44</t>
  </si>
  <si>
    <t>TABARIN 1101035106</t>
  </si>
  <si>
    <t>014</t>
  </si>
  <si>
    <t>1310250009CTC44</t>
  </si>
  <si>
    <t>1310250009CTC38</t>
  </si>
  <si>
    <t>1310250009CTC36</t>
  </si>
  <si>
    <t>DINDY 1141055206</t>
  </si>
  <si>
    <t>0760250043BJE34</t>
  </si>
  <si>
    <t>0760250043BJE44</t>
  </si>
  <si>
    <t>POMEZIA 1101065106</t>
  </si>
  <si>
    <t>1310250008MOS38</t>
  </si>
  <si>
    <t>MOS</t>
  </si>
  <si>
    <t>1310250008MOS40</t>
  </si>
  <si>
    <t>1310250008MOS44</t>
  </si>
  <si>
    <t>DOMIZIA 1131185106</t>
  </si>
  <si>
    <t>0700250011PER34</t>
  </si>
  <si>
    <t>1200250006BRN40</t>
  </si>
  <si>
    <t>0700250011PER40</t>
  </si>
  <si>
    <t>0700250011PER38</t>
  </si>
  <si>
    <t>VALDEZ 1781065106</t>
  </si>
  <si>
    <t>0700250240MAR38</t>
  </si>
  <si>
    <t>0700250014MAR44</t>
  </si>
  <si>
    <t>0700250014MAR42</t>
  </si>
  <si>
    <t>0700250014MAR38</t>
  </si>
  <si>
    <t>COREA 1781045106</t>
  </si>
  <si>
    <t>0700250010MAR42</t>
  </si>
  <si>
    <t>OSOL 1131075106</t>
  </si>
  <si>
    <t>0700250259MAR42</t>
  </si>
  <si>
    <t>RUGGERO 1131055106</t>
  </si>
  <si>
    <t>0700250015VML44</t>
  </si>
  <si>
    <t>QUASAR 6131085106</t>
  </si>
  <si>
    <t>0700250235BRN44</t>
  </si>
  <si>
    <t>0700250037MAR40</t>
  </si>
  <si>
    <t>CLARION 1781025206</t>
  </si>
  <si>
    <t>0700250214BRN38</t>
  </si>
  <si>
    <t>0700250214BRN36</t>
  </si>
  <si>
    <t>0700250214BRN42</t>
  </si>
  <si>
    <t>0700250214BRN44</t>
  </si>
  <si>
    <t>0700250214BRN40</t>
  </si>
  <si>
    <t>0700250014BRN44</t>
  </si>
  <si>
    <t>0700250014BRN42</t>
  </si>
  <si>
    <t>0700250014BRN38</t>
  </si>
  <si>
    <t>UMILE 6191015406</t>
  </si>
  <si>
    <t>038</t>
  </si>
  <si>
    <t>0455250167VRD44</t>
  </si>
  <si>
    <t>AMICO 6191035106</t>
  </si>
  <si>
    <t>0455250022MAR40</t>
  </si>
  <si>
    <t>ZEO 6261045106</t>
  </si>
  <si>
    <t>0455250025BRN42</t>
  </si>
  <si>
    <t>AFELIO 6161025306</t>
  </si>
  <si>
    <t>0431250019AZF40</t>
  </si>
  <si>
    <t>ACHILLE 6261015406</t>
  </si>
  <si>
    <t>T-Shirt</t>
  </si>
  <si>
    <t>034</t>
  </si>
  <si>
    <t>0430250161PER48</t>
  </si>
  <si>
    <t>0430250161PER40</t>
  </si>
  <si>
    <t>EDILE 6261035206</t>
  </si>
  <si>
    <t>051</t>
  </si>
  <si>
    <t>0440250027RSA44</t>
  </si>
  <si>
    <t>0440250027RSA42</t>
  </si>
  <si>
    <t>COCCOLE 1131035206</t>
  </si>
  <si>
    <t>056</t>
  </si>
  <si>
    <t>0700250215PER36</t>
  </si>
  <si>
    <t>0700250215PER44</t>
  </si>
  <si>
    <t>0455250025BRN44</t>
  </si>
  <si>
    <t>CALADIO 1111105106</t>
  </si>
  <si>
    <t>0455250006PER42</t>
  </si>
  <si>
    <t>0455250006PER40</t>
  </si>
  <si>
    <t>ANEMONE 1191035106</t>
  </si>
  <si>
    <t>1000250007MOS38</t>
  </si>
  <si>
    <t>1000250007MOS40</t>
  </si>
  <si>
    <t>0700250014MAR48</t>
  </si>
  <si>
    <t>GERLA 1041025206</t>
  </si>
  <si>
    <t>0920250042CTC44</t>
  </si>
  <si>
    <t>PALANCA 1041075106</t>
  </si>
  <si>
    <t>0920250003PRT42</t>
  </si>
  <si>
    <t>0920250042CTC40</t>
  </si>
  <si>
    <t>ABETAIA 1041015206</t>
  </si>
  <si>
    <t>0920250041PER44</t>
  </si>
  <si>
    <t>TALAMO 1911025106</t>
  </si>
  <si>
    <t>1000250009VML42</t>
  </si>
  <si>
    <t>1000250009VML44</t>
  </si>
  <si>
    <t>CARPA 1041015306</t>
  </si>
  <si>
    <t>1000250029CTO42</t>
  </si>
  <si>
    <t>1000250029CTO44</t>
  </si>
  <si>
    <t>COLIBRI 1941065206</t>
  </si>
  <si>
    <t>0430250159BRNM</t>
  </si>
  <si>
    <t>0430250159BRNS</t>
  </si>
  <si>
    <t>MARACAS 1321055106</t>
  </si>
  <si>
    <t>0360250011PRTXS</t>
  </si>
  <si>
    <t>0360250011PRTM</t>
  </si>
  <si>
    <t>0360250011PRTS</t>
  </si>
  <si>
    <t>VERONICA 9361065106</t>
  </si>
  <si>
    <t>0360250017CMLS</t>
  </si>
  <si>
    <t>0360250017CMLM</t>
  </si>
  <si>
    <t>0360250017CMLL</t>
  </si>
  <si>
    <t>MARTINA 1321035806</t>
  </si>
  <si>
    <t>1200250077PRTXS</t>
  </si>
  <si>
    <t>ARMIDA1234 1361315306</t>
  </si>
  <si>
    <t>0431250020CMLM</t>
  </si>
  <si>
    <t>COMODO 6361025206</t>
  </si>
  <si>
    <t>0360250103VRDM</t>
  </si>
  <si>
    <t>MASER 1941035806</t>
  </si>
  <si>
    <t>0430250079BRNS</t>
  </si>
  <si>
    <t>MAXMARA PURE 2</t>
  </si>
  <si>
    <t>LOSANNA 1301025906</t>
  </si>
  <si>
    <t>1310250079PRTS</t>
  </si>
  <si>
    <t>1200250077PRTS</t>
  </si>
  <si>
    <t>0700250037CTC38</t>
  </si>
  <si>
    <t>ALABAMA 1911035106</t>
  </si>
  <si>
    <t>0920250002MAR42</t>
  </si>
  <si>
    <t>0440250027BRN40</t>
  </si>
  <si>
    <t>0440250027BRN44</t>
  </si>
  <si>
    <t>LORETTA 4571095206</t>
  </si>
  <si>
    <t>Hat</t>
  </si>
  <si>
    <t>1893250006BJS57</t>
  </si>
  <si>
    <t>57</t>
  </si>
  <si>
    <t>1893250006BJS58</t>
  </si>
  <si>
    <t>58</t>
  </si>
  <si>
    <t>NUNZIO 1941025106</t>
  </si>
  <si>
    <t>0430250005BRNL</t>
  </si>
  <si>
    <t>ZERO 5341015606</t>
  </si>
  <si>
    <t>0320250068BORM</t>
  </si>
  <si>
    <t>MOXA 1361065106</t>
  </si>
  <si>
    <t>0360250012BRNM</t>
  </si>
  <si>
    <t>1200250077PRTL</t>
  </si>
  <si>
    <t>GRAZIA 2321045106</t>
  </si>
  <si>
    <t>1200250025PRTS</t>
  </si>
  <si>
    <t>ALCE 1301015306</t>
  </si>
  <si>
    <t>1310250033CMLS</t>
  </si>
  <si>
    <t>AMBURGO 5941055106</t>
  </si>
  <si>
    <t>0455250013VRCL</t>
  </si>
  <si>
    <t>SUGHERO 6941025406</t>
  </si>
  <si>
    <t>0455250126PERM</t>
  </si>
  <si>
    <t>0455250126PERS</t>
  </si>
  <si>
    <t>LEVANTE 1361055806</t>
  </si>
  <si>
    <t>0360250060BRNS</t>
  </si>
  <si>
    <t>THEODOR 6361095106</t>
  </si>
  <si>
    <t>0360250035BRNL</t>
  </si>
  <si>
    <t>MANTIDE 1941025206</t>
  </si>
  <si>
    <t>0455250122BRNL</t>
  </si>
  <si>
    <t>0455250122BRNM</t>
  </si>
  <si>
    <t>0455250122BRNXS</t>
  </si>
  <si>
    <t>0455250122BRNS</t>
  </si>
  <si>
    <t>1200250077PRTM</t>
  </si>
  <si>
    <t>1310250079PRTM</t>
  </si>
  <si>
    <t>DOUBLEWEDGE 4521115206</t>
  </si>
  <si>
    <t>2011250010PRT37</t>
  </si>
  <si>
    <t>DOUBLEHIGH 4521075206</t>
  </si>
  <si>
    <t>2011250009CTO37</t>
  </si>
  <si>
    <t>2011250009CTOYD</t>
  </si>
  <si>
    <t>YD</t>
  </si>
  <si>
    <t>2011250009CTO38</t>
  </si>
  <si>
    <t>WOVENFLAT 4521335206</t>
  </si>
  <si>
    <t>2002250010BJE37</t>
  </si>
  <si>
    <t>2002250010BJE39</t>
  </si>
  <si>
    <t>2002250010BJE36</t>
  </si>
  <si>
    <t>VELAFLAT 4521015306</t>
  </si>
  <si>
    <t>2011250001PRT37</t>
  </si>
  <si>
    <t>2011250001PRTYD</t>
  </si>
  <si>
    <t>2011250001PRT38</t>
  </si>
  <si>
    <t>ATTILA 2521075606</t>
  </si>
  <si>
    <t>2002250007BRN37</t>
  </si>
  <si>
    <t>2002250007BRN38</t>
  </si>
  <si>
    <t>2002250007BRN39</t>
  </si>
  <si>
    <t>DOLORES 2791135606</t>
  </si>
  <si>
    <t>Boots/Ankle Boots</t>
  </si>
  <si>
    <t>2040250061PRT36</t>
  </si>
  <si>
    <t>2002244001PRTYE</t>
  </si>
  <si>
    <t>SPORTMAX DESFILE</t>
  </si>
  <si>
    <t>NICE 2526014306</t>
  </si>
  <si>
    <t>2002248025PRT37</t>
  </si>
  <si>
    <t>FMSILKWAY 4521035106</t>
  </si>
  <si>
    <t>2002250004BZE35</t>
  </si>
  <si>
    <t>BZE</t>
  </si>
  <si>
    <t>35</t>
  </si>
  <si>
    <t>2002250004BZEYF</t>
  </si>
  <si>
    <t>YF</t>
  </si>
  <si>
    <t>2002250004BZE39</t>
  </si>
  <si>
    <t>2002250004BZEYD</t>
  </si>
  <si>
    <t>EFEDRA 1126042906</t>
  </si>
  <si>
    <t>Long jacket</t>
  </si>
  <si>
    <t>1020244010RSA42</t>
  </si>
  <si>
    <t>1020244010RSA40</t>
  </si>
  <si>
    <t>0920246020RSA42</t>
  </si>
  <si>
    <t>LEGA 1226112906</t>
  </si>
  <si>
    <t>1200244520RSA42</t>
  </si>
  <si>
    <t>MOSA 1081023206</t>
  </si>
  <si>
    <t>0920246050BJE40</t>
  </si>
  <si>
    <t>0920246050BJE42</t>
  </si>
  <si>
    <t>MICRON 1041024206</t>
  </si>
  <si>
    <t>0920248070BRP44</t>
  </si>
  <si>
    <t>ALLORO 1911012206</t>
  </si>
  <si>
    <t>0920244007BRN38</t>
  </si>
  <si>
    <t>JUPITER 9221032206</t>
  </si>
  <si>
    <t>053</t>
  </si>
  <si>
    <t>1200244068CML38</t>
  </si>
  <si>
    <t>RADIOSO 1191012106</t>
  </si>
  <si>
    <t>1000244003PER38</t>
  </si>
  <si>
    <t>TEIERA 6041044306</t>
  </si>
  <si>
    <t>041</t>
  </si>
  <si>
    <t>0920248008CZS40</t>
  </si>
  <si>
    <t>CZS</t>
  </si>
  <si>
    <t>PALAU 1221072206</t>
  </si>
  <si>
    <t>1200244021BRN40</t>
  </si>
  <si>
    <t>UTOPICO 6161023506</t>
  </si>
  <si>
    <t>0431246050VRD40</t>
  </si>
  <si>
    <t>MAREMAR 2111062106</t>
  </si>
  <si>
    <t>0400244013BRN42</t>
  </si>
  <si>
    <t>1201246001PRT40</t>
  </si>
  <si>
    <t>1200244722KAK40</t>
  </si>
  <si>
    <t>AGGUATI 1246013306</t>
  </si>
  <si>
    <t>Jumpsuit</t>
  </si>
  <si>
    <t>0780246024KAK40</t>
  </si>
  <si>
    <t>VOLTA 1221023206</t>
  </si>
  <si>
    <t>1200246214BRN46</t>
  </si>
  <si>
    <t>0920250006PRT42</t>
  </si>
  <si>
    <t>USSURI 1478012906</t>
  </si>
  <si>
    <t>Fur coat</t>
  </si>
  <si>
    <t>1440244008CTS38</t>
  </si>
  <si>
    <t>CTS</t>
  </si>
  <si>
    <t>TERESA 9221054306</t>
  </si>
  <si>
    <t>042</t>
  </si>
  <si>
    <t>1200248212MAR44</t>
  </si>
  <si>
    <t>EUCLIDE 9246013906</t>
  </si>
  <si>
    <t>0780246018VRS44</t>
  </si>
  <si>
    <t>VRS</t>
  </si>
  <si>
    <t>S TIMELESS</t>
  </si>
  <si>
    <t>FATOBI 9226153806</t>
  </si>
  <si>
    <t>1200246392VRS38</t>
  </si>
  <si>
    <t>UGOLINA 6221103506</t>
  </si>
  <si>
    <t>064</t>
  </si>
  <si>
    <t>1200246241PUR40</t>
  </si>
  <si>
    <t>PUR</t>
  </si>
  <si>
    <t>1200246241PUR46</t>
  </si>
  <si>
    <t>TASSO 2186094506</t>
  </si>
  <si>
    <t>0730248064AZL28</t>
  </si>
  <si>
    <t>28</t>
  </si>
  <si>
    <t>TASSO 2181064506</t>
  </si>
  <si>
    <t>0730248006AZS26</t>
  </si>
  <si>
    <t>AZS</t>
  </si>
  <si>
    <t>0730248064AZL27</t>
  </si>
  <si>
    <t>0730248006AZS27</t>
  </si>
  <si>
    <t>0730248006AZS28</t>
  </si>
  <si>
    <t>0730248064AZL25</t>
  </si>
  <si>
    <t>25</t>
  </si>
  <si>
    <t>0730248064AZL26</t>
  </si>
  <si>
    <t>0430244237PRTS</t>
  </si>
  <si>
    <t>CASSIA 9131164306</t>
  </si>
  <si>
    <t>0700248250PRT38</t>
  </si>
  <si>
    <t>POPOLI 1131083206</t>
  </si>
  <si>
    <t>0700246159BRN42</t>
  </si>
  <si>
    <t>BOSFORO 1781053106</t>
  </si>
  <si>
    <t>0700246003BRN44</t>
  </si>
  <si>
    <t>COLONIA 1131124206</t>
  </si>
  <si>
    <t>0700248237CTC42</t>
  </si>
  <si>
    <t>LERICI 6131072106</t>
  </si>
  <si>
    <t>0700244030BRN42</t>
  </si>
  <si>
    <t>0430244237PRTM</t>
  </si>
  <si>
    <t>TABARIN 1241033206</t>
  </si>
  <si>
    <t>Long dress</t>
  </si>
  <si>
    <t>1203246002PRT42</t>
  </si>
  <si>
    <t>SIMONE 2131022706</t>
  </si>
  <si>
    <t>0700244008PRT42</t>
  </si>
  <si>
    <t>SALIX 9131104306</t>
  </si>
  <si>
    <t>0700248254MAR40</t>
  </si>
  <si>
    <t>DESERT 9131012206</t>
  </si>
  <si>
    <t>0700244043BJE46</t>
  </si>
  <si>
    <t>PLATANI 9246033906</t>
  </si>
  <si>
    <t>0780246019MAR42</t>
  </si>
  <si>
    <t>0431246050VRD42</t>
  </si>
  <si>
    <t>0700244030BRN44</t>
  </si>
  <si>
    <t>JERTA 6136062906</t>
  </si>
  <si>
    <t>0700244478CML44</t>
  </si>
  <si>
    <t>ERA 6131024106</t>
  </si>
  <si>
    <t>0700248022RSA42</t>
  </si>
  <si>
    <t>LOSANNA 9136083906</t>
  </si>
  <si>
    <t>0700246278MAR38</t>
  </si>
  <si>
    <t>LUGLIO 1041053106</t>
  </si>
  <si>
    <t>0920246001PRT46</t>
  </si>
  <si>
    <t>ROSANNA 6281024206</t>
  </si>
  <si>
    <t>0920248074BRN40</t>
  </si>
  <si>
    <t>CAPRILE 1136012306</t>
  </si>
  <si>
    <t>0700244592PER40</t>
  </si>
  <si>
    <t>DAVID 6046094106</t>
  </si>
  <si>
    <t>0920248092CZA42</t>
  </si>
  <si>
    <t>MALLO 6131042706</t>
  </si>
  <si>
    <t>0700244011BRN44</t>
  </si>
  <si>
    <t>MARIE 9151014306</t>
  </si>
  <si>
    <t>0930248019MAR34</t>
  </si>
  <si>
    <t>RUFO 6231023406</t>
  </si>
  <si>
    <t>Dressed</t>
  </si>
  <si>
    <t>1200246070FUS40</t>
  </si>
  <si>
    <t>FUS</t>
  </si>
  <si>
    <t>GEODE 4541054206</t>
  </si>
  <si>
    <t>1820248031PRTUN</t>
  </si>
  <si>
    <t>PEPLI 4541043606</t>
  </si>
  <si>
    <t>1830246010LJAUN</t>
  </si>
  <si>
    <t>0700246003BRN42</t>
  </si>
  <si>
    <t>TECA 6041063106</t>
  </si>
  <si>
    <t>0920246054CTO40</t>
  </si>
  <si>
    <t>DATTERO 5041044206</t>
  </si>
  <si>
    <t>0920248049PER44</t>
  </si>
  <si>
    <t>BAFFO 6041083106</t>
  </si>
  <si>
    <t>1000246049BRN40</t>
  </si>
  <si>
    <t>CERVIA 9131113206</t>
  </si>
  <si>
    <t>0700246188CRU44</t>
  </si>
  <si>
    <t>POLOMA 4571023106</t>
  </si>
  <si>
    <t>1893246010CTO57</t>
  </si>
  <si>
    <t>EBOLI   11310441</t>
  </si>
  <si>
    <t>05</t>
  </si>
  <si>
    <t>0700228048PRT38</t>
  </si>
  <si>
    <t>0700248254MAR36</t>
  </si>
  <si>
    <t>MONZA 9136053906</t>
  </si>
  <si>
    <t>0700246279PRT38</t>
  </si>
  <si>
    <t>0700246159BRN38</t>
  </si>
  <si>
    <t>GELOSIA 5041032106</t>
  </si>
  <si>
    <t>0920244022AZC46</t>
  </si>
  <si>
    <t>ALCANO 6131023106</t>
  </si>
  <si>
    <t>0700246176CTO38</t>
  </si>
  <si>
    <t>ORSOLA 1781042106</t>
  </si>
  <si>
    <t>Knit pants</t>
  </si>
  <si>
    <t>0300244001BRN42</t>
  </si>
  <si>
    <t>GIULIVA 1131064206</t>
  </si>
  <si>
    <t>0700248238BRP44</t>
  </si>
  <si>
    <t>0920246050BJE38</t>
  </si>
  <si>
    <t>MINICAJU 2516084606</t>
  </si>
  <si>
    <t>Wallet</t>
  </si>
  <si>
    <t>1771248235PRTUN</t>
  </si>
  <si>
    <t>ELSA 4511152606</t>
  </si>
  <si>
    <t>Purse</t>
  </si>
  <si>
    <t>1721244001VRDUN</t>
  </si>
  <si>
    <t>037</t>
  </si>
  <si>
    <t>1721244001RSAUN</t>
  </si>
  <si>
    <t>MONDO 2511013406</t>
  </si>
  <si>
    <t>1771246010BRNUN</t>
  </si>
  <si>
    <t>SPRINGSNEAKERC 4761034106</t>
  </si>
  <si>
    <t>2020248005PER36</t>
  </si>
  <si>
    <t>BRAND</t>
  </si>
  <si>
    <t>PERC</t>
  </si>
  <si>
    <t>OFFER</t>
  </si>
  <si>
    <t>TOT OFFER</t>
  </si>
  <si>
    <t>Grand Total</t>
  </si>
  <si>
    <t>GENDER</t>
  </si>
  <si>
    <t>ITEM DESCRIPTION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</si>
</sst>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€&quot;_-;\-* #,##0.00\ &quot;€&quot;_-;_-* &quot;-&quot;??\ &quot;€&quot;_-;_-@_-"/>
    <numFmt numFmtId="178" formatCode="_ * #,##0_ ;_ * \-#,##0_ ;_ * &quot;-&quot;_ ;_ @_ "/>
    <numFmt numFmtId="179" formatCode="_([$€-2]\ * #,##0.00_);_([$€-2]\ * \(#,##0.00\);_([$€-2]\ * &quot;-&quot;??_);_(@_)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rgb="FF002060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8">
    <xf numFmtId="0" fontId="0" fillId="0" borderId="0" xfId="0"/>
    <xf numFmtId="10" fontId="0" fillId="0" borderId="0" xfId="3" applyNumberFormat="1" applyFont="1"/>
    <xf numFmtId="17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10" fontId="1" fillId="2" borderId="1" xfId="3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1" xfId="0" applyNumberFormat="1" applyBorder="1"/>
    <xf numFmtId="179" fontId="1" fillId="2" borderId="1" xfId="0" applyNumberFormat="1" applyFont="1" applyFill="1" applyBorder="1"/>
    <xf numFmtId="0" fontId="0" fillId="0" borderId="0" xfId="0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3" fillId="0" borderId="0" xfId="2" applyNumberFormat="1" applyFont="1" applyFill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9" fontId="2" fillId="4" borderId="1" xfId="2" applyNumberFormat="1" applyFont="1" applyFill="1" applyBorder="1" applyAlignment="1">
      <alignment horizontal="center" vertical="center"/>
    </xf>
    <xf numFmtId="179" fontId="2" fillId="4" borderId="1" xfId="0" applyNumberFormat="1" applyFont="1" applyFill="1" applyBorder="1" applyAlignment="1">
      <alignment horizontal="center" vertical="center"/>
    </xf>
    <xf numFmtId="179" fontId="2" fillId="4" borderId="1" xfId="2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79" fontId="3" fillId="4" borderId="1" xfId="2" applyNumberFormat="1" applyFont="1" applyFill="1" applyBorder="1" applyAlignment="1">
      <alignment horizontal="center" vertical="center"/>
    </xf>
    <xf numFmtId="179" fontId="3" fillId="4" borderId="1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8" Type="http://schemas.openxmlformats.org/officeDocument/2006/relationships/image" Target="../media/image258.jpeg"/><Relationship Id="rId257" Type="http://schemas.openxmlformats.org/officeDocument/2006/relationships/image" Target="../media/image257.jpeg"/><Relationship Id="rId256" Type="http://schemas.openxmlformats.org/officeDocument/2006/relationships/image" Target="../media/image256.jpeg"/><Relationship Id="rId255" Type="http://schemas.openxmlformats.org/officeDocument/2006/relationships/image" Target="../media/image255.jpeg"/><Relationship Id="rId254" Type="http://schemas.openxmlformats.org/officeDocument/2006/relationships/image" Target="../media/image254.jpeg"/><Relationship Id="rId253" Type="http://schemas.openxmlformats.org/officeDocument/2006/relationships/image" Target="../media/image253.jpeg"/><Relationship Id="rId252" Type="http://schemas.openxmlformats.org/officeDocument/2006/relationships/image" Target="../media/image252.jpeg"/><Relationship Id="rId251" Type="http://schemas.openxmlformats.org/officeDocument/2006/relationships/image" Target="../media/image251.jpeg"/><Relationship Id="rId250" Type="http://schemas.openxmlformats.org/officeDocument/2006/relationships/image" Target="../media/image250.jpeg"/><Relationship Id="rId25" Type="http://schemas.openxmlformats.org/officeDocument/2006/relationships/image" Target="../media/image25.jpeg"/><Relationship Id="rId249" Type="http://schemas.openxmlformats.org/officeDocument/2006/relationships/image" Target="../media/image249.jpeg"/><Relationship Id="rId248" Type="http://schemas.openxmlformats.org/officeDocument/2006/relationships/image" Target="../media/image248.jpeg"/><Relationship Id="rId247" Type="http://schemas.openxmlformats.org/officeDocument/2006/relationships/image" Target="../media/image247.jpeg"/><Relationship Id="rId246" Type="http://schemas.openxmlformats.org/officeDocument/2006/relationships/image" Target="../media/image246.jpeg"/><Relationship Id="rId245" Type="http://schemas.openxmlformats.org/officeDocument/2006/relationships/image" Target="../media/image245.jpeg"/><Relationship Id="rId244" Type="http://schemas.openxmlformats.org/officeDocument/2006/relationships/image" Target="../media/image244.jpeg"/><Relationship Id="rId243" Type="http://schemas.openxmlformats.org/officeDocument/2006/relationships/image" Target="../media/image243.jpeg"/><Relationship Id="rId242" Type="http://schemas.openxmlformats.org/officeDocument/2006/relationships/image" Target="../media/image242.jpeg"/><Relationship Id="rId241" Type="http://schemas.openxmlformats.org/officeDocument/2006/relationships/image" Target="../media/image241.jpeg"/><Relationship Id="rId240" Type="http://schemas.openxmlformats.org/officeDocument/2006/relationships/image" Target="../media/image240.jpeg"/><Relationship Id="rId24" Type="http://schemas.openxmlformats.org/officeDocument/2006/relationships/image" Target="../media/image24.jpeg"/><Relationship Id="rId239" Type="http://schemas.openxmlformats.org/officeDocument/2006/relationships/image" Target="../media/image239.jpeg"/><Relationship Id="rId238" Type="http://schemas.openxmlformats.org/officeDocument/2006/relationships/image" Target="../media/image238.jpeg"/><Relationship Id="rId237" Type="http://schemas.openxmlformats.org/officeDocument/2006/relationships/image" Target="../media/image237.jpeg"/><Relationship Id="rId236" Type="http://schemas.openxmlformats.org/officeDocument/2006/relationships/image" Target="../media/image236.jpeg"/><Relationship Id="rId235" Type="http://schemas.openxmlformats.org/officeDocument/2006/relationships/image" Target="../media/image235.jpeg"/><Relationship Id="rId234" Type="http://schemas.openxmlformats.org/officeDocument/2006/relationships/image" Target="../media/image234.jpeg"/><Relationship Id="rId233" Type="http://schemas.openxmlformats.org/officeDocument/2006/relationships/image" Target="../media/image233.jpeg"/><Relationship Id="rId232" Type="http://schemas.openxmlformats.org/officeDocument/2006/relationships/image" Target="../media/image232.jpeg"/><Relationship Id="rId231" Type="http://schemas.openxmlformats.org/officeDocument/2006/relationships/image" Target="../media/image231.jpeg"/><Relationship Id="rId230" Type="http://schemas.openxmlformats.org/officeDocument/2006/relationships/image" Target="../media/image230.jpeg"/><Relationship Id="rId23" Type="http://schemas.openxmlformats.org/officeDocument/2006/relationships/image" Target="../media/image23.jpeg"/><Relationship Id="rId229" Type="http://schemas.openxmlformats.org/officeDocument/2006/relationships/image" Target="../media/image229.jpeg"/><Relationship Id="rId228" Type="http://schemas.openxmlformats.org/officeDocument/2006/relationships/image" Target="../media/image228.jpeg"/><Relationship Id="rId227" Type="http://schemas.openxmlformats.org/officeDocument/2006/relationships/image" Target="../media/image227.jpeg"/><Relationship Id="rId226" Type="http://schemas.openxmlformats.org/officeDocument/2006/relationships/image" Target="../media/image226.jpeg"/><Relationship Id="rId225" Type="http://schemas.openxmlformats.org/officeDocument/2006/relationships/image" Target="../media/image225.jpeg"/><Relationship Id="rId224" Type="http://schemas.openxmlformats.org/officeDocument/2006/relationships/image" Target="../media/image224.jpeg"/><Relationship Id="rId223" Type="http://schemas.openxmlformats.org/officeDocument/2006/relationships/image" Target="../media/image223.jpeg"/><Relationship Id="rId222" Type="http://schemas.openxmlformats.org/officeDocument/2006/relationships/image" Target="../media/image222.jpeg"/><Relationship Id="rId221" Type="http://schemas.openxmlformats.org/officeDocument/2006/relationships/image" Target="../media/image221.jpeg"/><Relationship Id="rId220" Type="http://schemas.openxmlformats.org/officeDocument/2006/relationships/image" Target="../media/image220.jpeg"/><Relationship Id="rId22" Type="http://schemas.openxmlformats.org/officeDocument/2006/relationships/image" Target="../media/image22.jpeg"/><Relationship Id="rId219" Type="http://schemas.openxmlformats.org/officeDocument/2006/relationships/image" Target="../media/image219.jpeg"/><Relationship Id="rId218" Type="http://schemas.openxmlformats.org/officeDocument/2006/relationships/image" Target="../media/image218.jpeg"/><Relationship Id="rId217" Type="http://schemas.openxmlformats.org/officeDocument/2006/relationships/image" Target="../media/image217.jpeg"/><Relationship Id="rId216" Type="http://schemas.openxmlformats.org/officeDocument/2006/relationships/image" Target="../media/image216.jpeg"/><Relationship Id="rId215" Type="http://schemas.openxmlformats.org/officeDocument/2006/relationships/image" Target="../media/image215.jpeg"/><Relationship Id="rId214" Type="http://schemas.openxmlformats.org/officeDocument/2006/relationships/image" Target="../media/image214.jpeg"/><Relationship Id="rId213" Type="http://schemas.openxmlformats.org/officeDocument/2006/relationships/image" Target="../media/image213.jpeg"/><Relationship Id="rId212" Type="http://schemas.openxmlformats.org/officeDocument/2006/relationships/image" Target="../media/image212.jpeg"/><Relationship Id="rId211" Type="http://schemas.openxmlformats.org/officeDocument/2006/relationships/image" Target="../media/image211.jpeg"/><Relationship Id="rId210" Type="http://schemas.openxmlformats.org/officeDocument/2006/relationships/image" Target="../media/image210.jpeg"/><Relationship Id="rId21" Type="http://schemas.openxmlformats.org/officeDocument/2006/relationships/image" Target="../media/image21.jpeg"/><Relationship Id="rId209" Type="http://schemas.openxmlformats.org/officeDocument/2006/relationships/image" Target="../media/image209.jpeg"/><Relationship Id="rId208" Type="http://schemas.openxmlformats.org/officeDocument/2006/relationships/image" Target="../media/image208.jpeg"/><Relationship Id="rId207" Type="http://schemas.openxmlformats.org/officeDocument/2006/relationships/image" Target="../media/image207.jpeg"/><Relationship Id="rId206" Type="http://schemas.openxmlformats.org/officeDocument/2006/relationships/image" Target="../media/image206.jpeg"/><Relationship Id="rId205" Type="http://schemas.openxmlformats.org/officeDocument/2006/relationships/image" Target="../media/image205.jpeg"/><Relationship Id="rId204" Type="http://schemas.openxmlformats.org/officeDocument/2006/relationships/image" Target="../media/image204.jpeg"/><Relationship Id="rId203" Type="http://schemas.openxmlformats.org/officeDocument/2006/relationships/image" Target="../media/image203.jpeg"/><Relationship Id="rId202" Type="http://schemas.openxmlformats.org/officeDocument/2006/relationships/image" Target="../media/image202.jpeg"/><Relationship Id="rId201" Type="http://schemas.openxmlformats.org/officeDocument/2006/relationships/image" Target="../media/image201.jpeg"/><Relationship Id="rId200" Type="http://schemas.openxmlformats.org/officeDocument/2006/relationships/image" Target="../media/image200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9" Type="http://schemas.openxmlformats.org/officeDocument/2006/relationships/image" Target="../media/image199.jpeg"/><Relationship Id="rId198" Type="http://schemas.openxmlformats.org/officeDocument/2006/relationships/image" Target="../media/image198.jpeg"/><Relationship Id="rId197" Type="http://schemas.openxmlformats.org/officeDocument/2006/relationships/image" Target="../media/image197.jpeg"/><Relationship Id="rId196" Type="http://schemas.openxmlformats.org/officeDocument/2006/relationships/image" Target="../media/image196.jpeg"/><Relationship Id="rId195" Type="http://schemas.openxmlformats.org/officeDocument/2006/relationships/image" Target="../media/image195.jpeg"/><Relationship Id="rId194" Type="http://schemas.openxmlformats.org/officeDocument/2006/relationships/image" Target="../media/image194.jpeg"/><Relationship Id="rId193" Type="http://schemas.openxmlformats.org/officeDocument/2006/relationships/image" Target="../media/image193.jpeg"/><Relationship Id="rId192" Type="http://schemas.openxmlformats.org/officeDocument/2006/relationships/image" Target="../media/image192.jpeg"/><Relationship Id="rId191" Type="http://schemas.openxmlformats.org/officeDocument/2006/relationships/image" Target="../media/image191.jpeg"/><Relationship Id="rId190" Type="http://schemas.openxmlformats.org/officeDocument/2006/relationships/image" Target="../media/image190.jpeg"/><Relationship Id="rId19" Type="http://schemas.openxmlformats.org/officeDocument/2006/relationships/image" Target="../media/image19.jpe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jpe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jpe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342900</xdr:colOff>
      <xdr:row>2</xdr:row>
      <xdr:rowOff>63500</xdr:rowOff>
    </xdr:from>
    <xdr:to>
      <xdr:col>1</xdr:col>
      <xdr:colOff>1571625</xdr:colOff>
      <xdr:row>2</xdr:row>
      <xdr:rowOff>1704975</xdr:rowOff>
    </xdr:to>
    <xdr:pic>
      <xdr:nvPicPr>
        <xdr:cNvPr id="2" name="Imagen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275" y="9169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3</xdr:row>
      <xdr:rowOff>228600</xdr:rowOff>
    </xdr:from>
    <xdr:to>
      <xdr:col>2</xdr:col>
      <xdr:colOff>0</xdr:colOff>
      <xdr:row>3</xdr:row>
      <xdr:rowOff>1638300</xdr:rowOff>
    </xdr:to>
    <xdr:pic>
      <xdr:nvPicPr>
        <xdr:cNvPr id="3" name="Imagen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7675" y="3025140"/>
          <a:ext cx="1514475" cy="14097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</xdr:row>
      <xdr:rowOff>215900</xdr:rowOff>
    </xdr:from>
    <xdr:to>
      <xdr:col>1</xdr:col>
      <xdr:colOff>1666875</xdr:colOff>
      <xdr:row>4</xdr:row>
      <xdr:rowOff>1628775</xdr:rowOff>
    </xdr:to>
    <xdr:pic>
      <xdr:nvPicPr>
        <xdr:cNvPr id="4" name="Imagen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04975" y="4955540"/>
          <a:ext cx="1438275" cy="1412875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5</xdr:row>
      <xdr:rowOff>121418</xdr:rowOff>
    </xdr:from>
    <xdr:to>
      <xdr:col>1</xdr:col>
      <xdr:colOff>1485900</xdr:colOff>
      <xdr:row>5</xdr:row>
      <xdr:rowOff>1647825</xdr:rowOff>
    </xdr:to>
    <xdr:pic>
      <xdr:nvPicPr>
        <xdr:cNvPr id="5" name="Imagen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46275" y="6804025"/>
          <a:ext cx="1016000" cy="152654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6</xdr:row>
      <xdr:rowOff>190500</xdr:rowOff>
    </xdr:from>
    <xdr:to>
      <xdr:col>1</xdr:col>
      <xdr:colOff>1638300</xdr:colOff>
      <xdr:row>6</xdr:row>
      <xdr:rowOff>1600200</xdr:rowOff>
    </xdr:to>
    <xdr:pic>
      <xdr:nvPicPr>
        <xdr:cNvPr id="6" name="Imagen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79575" y="8816340"/>
          <a:ext cx="1435100" cy="14097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7</xdr:row>
      <xdr:rowOff>203200</xdr:rowOff>
    </xdr:from>
    <xdr:to>
      <xdr:col>2</xdr:col>
      <xdr:colOff>0</xdr:colOff>
      <xdr:row>7</xdr:row>
      <xdr:rowOff>1609725</xdr:rowOff>
    </xdr:to>
    <xdr:pic>
      <xdr:nvPicPr>
        <xdr:cNvPr id="7" name="Imagen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30375" y="10772140"/>
          <a:ext cx="1501775" cy="1406525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8</xdr:row>
      <xdr:rowOff>292100</xdr:rowOff>
    </xdr:from>
    <xdr:to>
      <xdr:col>2</xdr:col>
      <xdr:colOff>0</xdr:colOff>
      <xdr:row>8</xdr:row>
      <xdr:rowOff>1704975</xdr:rowOff>
    </xdr:to>
    <xdr:pic>
      <xdr:nvPicPr>
        <xdr:cNvPr id="8" name="Imagen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55775" y="12804140"/>
          <a:ext cx="1476375" cy="1412875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9</xdr:row>
      <xdr:rowOff>0</xdr:rowOff>
    </xdr:from>
    <xdr:to>
      <xdr:col>1</xdr:col>
      <xdr:colOff>1638300</xdr:colOff>
      <xdr:row>9</xdr:row>
      <xdr:rowOff>1743075</xdr:rowOff>
    </xdr:to>
    <xdr:pic>
      <xdr:nvPicPr>
        <xdr:cNvPr id="9" name="Imagen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58975" y="14455140"/>
          <a:ext cx="11557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10</xdr:row>
      <xdr:rowOff>50800</xdr:rowOff>
    </xdr:from>
    <xdr:to>
      <xdr:col>1</xdr:col>
      <xdr:colOff>1485900</xdr:colOff>
      <xdr:row>10</xdr:row>
      <xdr:rowOff>1714500</xdr:rowOff>
    </xdr:to>
    <xdr:pic>
      <xdr:nvPicPr>
        <xdr:cNvPr id="10" name="Imagen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43075" y="16449040"/>
          <a:ext cx="12192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11</xdr:row>
      <xdr:rowOff>139700</xdr:rowOff>
    </xdr:from>
    <xdr:to>
      <xdr:col>1</xdr:col>
      <xdr:colOff>1600200</xdr:colOff>
      <xdr:row>11</xdr:row>
      <xdr:rowOff>1562100</xdr:rowOff>
    </xdr:to>
    <xdr:pic>
      <xdr:nvPicPr>
        <xdr:cNvPr id="11" name="Imagen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54175" y="1848104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12</xdr:row>
      <xdr:rowOff>12700</xdr:rowOff>
    </xdr:from>
    <xdr:to>
      <xdr:col>1</xdr:col>
      <xdr:colOff>1524000</xdr:colOff>
      <xdr:row>12</xdr:row>
      <xdr:rowOff>1752600</xdr:rowOff>
    </xdr:to>
    <xdr:pic>
      <xdr:nvPicPr>
        <xdr:cNvPr id="12" name="Imagen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44675" y="2029714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13</xdr:row>
      <xdr:rowOff>0</xdr:rowOff>
    </xdr:from>
    <xdr:to>
      <xdr:col>1</xdr:col>
      <xdr:colOff>1552575</xdr:colOff>
      <xdr:row>13</xdr:row>
      <xdr:rowOff>1743075</xdr:rowOff>
    </xdr:to>
    <xdr:pic>
      <xdr:nvPicPr>
        <xdr:cNvPr id="13" name="Imagen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70075" y="22227540"/>
          <a:ext cx="11588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218</xdr:row>
      <xdr:rowOff>190500</xdr:rowOff>
    </xdr:from>
    <xdr:to>
      <xdr:col>1</xdr:col>
      <xdr:colOff>1343025</xdr:colOff>
      <xdr:row>218</xdr:row>
      <xdr:rowOff>1933575</xdr:rowOff>
    </xdr:to>
    <xdr:pic>
      <xdr:nvPicPr>
        <xdr:cNvPr id="14" name="Imagen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66875" y="4207535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217</xdr:row>
      <xdr:rowOff>165100</xdr:rowOff>
    </xdr:from>
    <xdr:to>
      <xdr:col>1</xdr:col>
      <xdr:colOff>1343025</xdr:colOff>
      <xdr:row>217</xdr:row>
      <xdr:rowOff>1905000</xdr:rowOff>
    </xdr:to>
    <xdr:pic>
      <xdr:nvPicPr>
        <xdr:cNvPr id="15" name="Imagen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66875" y="4187850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216</xdr:row>
      <xdr:rowOff>152400</xdr:rowOff>
    </xdr:from>
    <xdr:to>
      <xdr:col>1</xdr:col>
      <xdr:colOff>1381125</xdr:colOff>
      <xdr:row>216</xdr:row>
      <xdr:rowOff>1895475</xdr:rowOff>
    </xdr:to>
    <xdr:pic>
      <xdr:nvPicPr>
        <xdr:cNvPr id="16" name="Imagen 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04975" y="4168292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215</xdr:row>
      <xdr:rowOff>139700</xdr:rowOff>
    </xdr:from>
    <xdr:to>
      <xdr:col>1</xdr:col>
      <xdr:colOff>1362075</xdr:colOff>
      <xdr:row>215</xdr:row>
      <xdr:rowOff>1876425</xdr:rowOff>
    </xdr:to>
    <xdr:pic>
      <xdr:nvPicPr>
        <xdr:cNvPr id="17" name="Imagen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79575" y="4148734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213</xdr:row>
      <xdr:rowOff>177800</xdr:rowOff>
    </xdr:from>
    <xdr:to>
      <xdr:col>1</xdr:col>
      <xdr:colOff>1400175</xdr:colOff>
      <xdr:row>213</xdr:row>
      <xdr:rowOff>1819275</xdr:rowOff>
    </xdr:to>
    <xdr:pic>
      <xdr:nvPicPr>
        <xdr:cNvPr id="18" name="Imagen 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41475" y="4110253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212</xdr:row>
      <xdr:rowOff>101600</xdr:rowOff>
    </xdr:from>
    <xdr:to>
      <xdr:col>1</xdr:col>
      <xdr:colOff>1400175</xdr:colOff>
      <xdr:row>212</xdr:row>
      <xdr:rowOff>1838325</xdr:rowOff>
    </xdr:to>
    <xdr:pic>
      <xdr:nvPicPr>
        <xdr:cNvPr id="19" name="Imagen 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17675" y="4090060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211</xdr:row>
      <xdr:rowOff>152400</xdr:rowOff>
    </xdr:from>
    <xdr:to>
      <xdr:col>1</xdr:col>
      <xdr:colOff>1514475</xdr:colOff>
      <xdr:row>211</xdr:row>
      <xdr:rowOff>1743075</xdr:rowOff>
    </xdr:to>
    <xdr:pic>
      <xdr:nvPicPr>
        <xdr:cNvPr id="20" name="Imagen 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04975" y="407113740"/>
          <a:ext cx="1285875" cy="15906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210</xdr:row>
      <xdr:rowOff>127000</xdr:rowOff>
    </xdr:from>
    <xdr:to>
      <xdr:col>1</xdr:col>
      <xdr:colOff>1409700</xdr:colOff>
      <xdr:row>210</xdr:row>
      <xdr:rowOff>1866900</xdr:rowOff>
    </xdr:to>
    <xdr:pic>
      <xdr:nvPicPr>
        <xdr:cNvPr id="21" name="Imagen 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730375" y="40514524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209</xdr:row>
      <xdr:rowOff>165100</xdr:rowOff>
    </xdr:from>
    <xdr:to>
      <xdr:col>1</xdr:col>
      <xdr:colOff>1304925</xdr:colOff>
      <xdr:row>209</xdr:row>
      <xdr:rowOff>1905000</xdr:rowOff>
    </xdr:to>
    <xdr:pic>
      <xdr:nvPicPr>
        <xdr:cNvPr id="22" name="Imagen 2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628775" y="4032402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208</xdr:row>
      <xdr:rowOff>165100</xdr:rowOff>
    </xdr:from>
    <xdr:to>
      <xdr:col>1</xdr:col>
      <xdr:colOff>1457325</xdr:colOff>
      <xdr:row>208</xdr:row>
      <xdr:rowOff>1905000</xdr:rowOff>
    </xdr:to>
    <xdr:pic>
      <xdr:nvPicPr>
        <xdr:cNvPr id="23" name="Imagen 2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81175" y="4012971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206</xdr:row>
      <xdr:rowOff>114300</xdr:rowOff>
    </xdr:from>
    <xdr:to>
      <xdr:col>1</xdr:col>
      <xdr:colOff>1343025</xdr:colOff>
      <xdr:row>206</xdr:row>
      <xdr:rowOff>1752600</xdr:rowOff>
    </xdr:to>
    <xdr:pic>
      <xdr:nvPicPr>
        <xdr:cNvPr id="24" name="Imagen 2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90675" y="3973601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205</xdr:row>
      <xdr:rowOff>190500</xdr:rowOff>
    </xdr:from>
    <xdr:to>
      <xdr:col>1</xdr:col>
      <xdr:colOff>1266825</xdr:colOff>
      <xdr:row>205</xdr:row>
      <xdr:rowOff>1933575</xdr:rowOff>
    </xdr:to>
    <xdr:pic>
      <xdr:nvPicPr>
        <xdr:cNvPr id="25" name="Imagen 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90675" y="3954932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204</xdr:row>
      <xdr:rowOff>254000</xdr:rowOff>
    </xdr:from>
    <xdr:to>
      <xdr:col>1</xdr:col>
      <xdr:colOff>1438275</xdr:colOff>
      <xdr:row>204</xdr:row>
      <xdr:rowOff>1895475</xdr:rowOff>
    </xdr:to>
    <xdr:pic>
      <xdr:nvPicPr>
        <xdr:cNvPr id="26" name="Imagen 2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679575" y="3936136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203</xdr:row>
      <xdr:rowOff>139700</xdr:rowOff>
    </xdr:from>
    <xdr:to>
      <xdr:col>1</xdr:col>
      <xdr:colOff>1476375</xdr:colOff>
      <xdr:row>203</xdr:row>
      <xdr:rowOff>1781175</xdr:rowOff>
    </xdr:to>
    <xdr:pic>
      <xdr:nvPicPr>
        <xdr:cNvPr id="27" name="Imagen 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717675" y="3915562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202</xdr:row>
      <xdr:rowOff>114300</xdr:rowOff>
    </xdr:from>
    <xdr:to>
      <xdr:col>1</xdr:col>
      <xdr:colOff>1343025</xdr:colOff>
      <xdr:row>202</xdr:row>
      <xdr:rowOff>1752600</xdr:rowOff>
    </xdr:to>
    <xdr:pic>
      <xdr:nvPicPr>
        <xdr:cNvPr id="28" name="Imagen 2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590675" y="3895877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200</xdr:row>
      <xdr:rowOff>165100</xdr:rowOff>
    </xdr:from>
    <xdr:to>
      <xdr:col>1</xdr:col>
      <xdr:colOff>1371600</xdr:colOff>
      <xdr:row>200</xdr:row>
      <xdr:rowOff>1800225</xdr:rowOff>
    </xdr:to>
    <xdr:pic>
      <xdr:nvPicPr>
        <xdr:cNvPr id="29" name="Imagen 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616075" y="3857523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199</xdr:row>
      <xdr:rowOff>165100</xdr:rowOff>
    </xdr:from>
    <xdr:to>
      <xdr:col>1</xdr:col>
      <xdr:colOff>1247775</xdr:colOff>
      <xdr:row>199</xdr:row>
      <xdr:rowOff>1905000</xdr:rowOff>
    </xdr:to>
    <xdr:pic>
      <xdr:nvPicPr>
        <xdr:cNvPr id="30" name="Imagen 2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65275" y="3838092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198</xdr:row>
      <xdr:rowOff>88900</xdr:rowOff>
    </xdr:from>
    <xdr:to>
      <xdr:col>1</xdr:col>
      <xdr:colOff>1438275</xdr:colOff>
      <xdr:row>198</xdr:row>
      <xdr:rowOff>1828800</xdr:rowOff>
    </xdr:to>
    <xdr:pic>
      <xdr:nvPicPr>
        <xdr:cNvPr id="31" name="Imagen 3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755775" y="3817899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196</xdr:row>
      <xdr:rowOff>177800</xdr:rowOff>
    </xdr:from>
    <xdr:to>
      <xdr:col>1</xdr:col>
      <xdr:colOff>1323975</xdr:colOff>
      <xdr:row>196</xdr:row>
      <xdr:rowOff>1914525</xdr:rowOff>
    </xdr:to>
    <xdr:pic>
      <xdr:nvPicPr>
        <xdr:cNvPr id="32" name="Imagen 3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641475" y="3779926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195</xdr:row>
      <xdr:rowOff>165100</xdr:rowOff>
    </xdr:from>
    <xdr:to>
      <xdr:col>1</xdr:col>
      <xdr:colOff>1371600</xdr:colOff>
      <xdr:row>195</xdr:row>
      <xdr:rowOff>1800225</xdr:rowOff>
    </xdr:to>
    <xdr:pic>
      <xdr:nvPicPr>
        <xdr:cNvPr id="33" name="Imagen 3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16075" y="3760368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193</xdr:row>
      <xdr:rowOff>88900</xdr:rowOff>
    </xdr:from>
    <xdr:to>
      <xdr:col>1</xdr:col>
      <xdr:colOff>1524000</xdr:colOff>
      <xdr:row>193</xdr:row>
      <xdr:rowOff>1828800</xdr:rowOff>
    </xdr:to>
    <xdr:pic>
      <xdr:nvPicPr>
        <xdr:cNvPr id="34" name="Imagen 3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844675" y="37207444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192</xdr:row>
      <xdr:rowOff>165100</xdr:rowOff>
    </xdr:from>
    <xdr:to>
      <xdr:col>1</xdr:col>
      <xdr:colOff>1266825</xdr:colOff>
      <xdr:row>192</xdr:row>
      <xdr:rowOff>1905000</xdr:rowOff>
    </xdr:to>
    <xdr:pic>
      <xdr:nvPicPr>
        <xdr:cNvPr id="35" name="Imagen 3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590675" y="3702075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191</xdr:row>
      <xdr:rowOff>203200</xdr:rowOff>
    </xdr:from>
    <xdr:to>
      <xdr:col>1</xdr:col>
      <xdr:colOff>1333500</xdr:colOff>
      <xdr:row>191</xdr:row>
      <xdr:rowOff>1838325</xdr:rowOff>
    </xdr:to>
    <xdr:pic>
      <xdr:nvPicPr>
        <xdr:cNvPr id="36" name="Imagen 3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577975" y="3683025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190</xdr:row>
      <xdr:rowOff>177800</xdr:rowOff>
    </xdr:from>
    <xdr:to>
      <xdr:col>1</xdr:col>
      <xdr:colOff>1371600</xdr:colOff>
      <xdr:row>190</xdr:row>
      <xdr:rowOff>1819275</xdr:rowOff>
    </xdr:to>
    <xdr:pic>
      <xdr:nvPicPr>
        <xdr:cNvPr id="37" name="Imagen 3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616075" y="3663340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189</xdr:row>
      <xdr:rowOff>139700</xdr:rowOff>
    </xdr:from>
    <xdr:to>
      <xdr:col>1</xdr:col>
      <xdr:colOff>1371600</xdr:colOff>
      <xdr:row>189</xdr:row>
      <xdr:rowOff>1781175</xdr:rowOff>
    </xdr:to>
    <xdr:pic>
      <xdr:nvPicPr>
        <xdr:cNvPr id="38" name="Imagen 3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16075" y="3643528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188</xdr:row>
      <xdr:rowOff>127000</xdr:rowOff>
    </xdr:from>
    <xdr:to>
      <xdr:col>1</xdr:col>
      <xdr:colOff>1447800</xdr:colOff>
      <xdr:row>188</xdr:row>
      <xdr:rowOff>1762125</xdr:rowOff>
    </xdr:to>
    <xdr:pic>
      <xdr:nvPicPr>
        <xdr:cNvPr id="39" name="Imagen 3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692275" y="3623970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187</xdr:row>
      <xdr:rowOff>127000</xdr:rowOff>
    </xdr:from>
    <xdr:to>
      <xdr:col>1</xdr:col>
      <xdr:colOff>1419225</xdr:colOff>
      <xdr:row>187</xdr:row>
      <xdr:rowOff>1762125</xdr:rowOff>
    </xdr:to>
    <xdr:pic>
      <xdr:nvPicPr>
        <xdr:cNvPr id="40" name="Imagen 3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666875" y="3604539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186</xdr:row>
      <xdr:rowOff>139700</xdr:rowOff>
    </xdr:from>
    <xdr:to>
      <xdr:col>1</xdr:col>
      <xdr:colOff>1304925</xdr:colOff>
      <xdr:row>186</xdr:row>
      <xdr:rowOff>1876425</xdr:rowOff>
    </xdr:to>
    <xdr:pic>
      <xdr:nvPicPr>
        <xdr:cNvPr id="41" name="Imagen 4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628775" y="358523540"/>
          <a:ext cx="115252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185</xdr:row>
      <xdr:rowOff>127000</xdr:rowOff>
    </xdr:from>
    <xdr:to>
      <xdr:col>1</xdr:col>
      <xdr:colOff>1323975</xdr:colOff>
      <xdr:row>185</xdr:row>
      <xdr:rowOff>1866900</xdr:rowOff>
    </xdr:to>
    <xdr:pic>
      <xdr:nvPicPr>
        <xdr:cNvPr id="42" name="Imagen 4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41475" y="3565677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183</xdr:row>
      <xdr:rowOff>139700</xdr:rowOff>
    </xdr:from>
    <xdr:to>
      <xdr:col>1</xdr:col>
      <xdr:colOff>1371600</xdr:colOff>
      <xdr:row>183</xdr:row>
      <xdr:rowOff>1876425</xdr:rowOff>
    </xdr:to>
    <xdr:pic>
      <xdr:nvPicPr>
        <xdr:cNvPr id="43" name="Imagen 4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692275" y="3526942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182</xdr:row>
      <xdr:rowOff>139700</xdr:rowOff>
    </xdr:from>
    <xdr:to>
      <xdr:col>1</xdr:col>
      <xdr:colOff>1409700</xdr:colOff>
      <xdr:row>182</xdr:row>
      <xdr:rowOff>1876425</xdr:rowOff>
    </xdr:to>
    <xdr:pic>
      <xdr:nvPicPr>
        <xdr:cNvPr id="44" name="Imagen 4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730375" y="3507511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181</xdr:row>
      <xdr:rowOff>152400</xdr:rowOff>
    </xdr:from>
    <xdr:to>
      <xdr:col>1</xdr:col>
      <xdr:colOff>1362075</xdr:colOff>
      <xdr:row>181</xdr:row>
      <xdr:rowOff>1790700</xdr:rowOff>
    </xdr:to>
    <xdr:pic>
      <xdr:nvPicPr>
        <xdr:cNvPr id="45" name="Imagen 4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603375" y="3488207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180</xdr:row>
      <xdr:rowOff>127000</xdr:rowOff>
    </xdr:from>
    <xdr:to>
      <xdr:col>1</xdr:col>
      <xdr:colOff>1343025</xdr:colOff>
      <xdr:row>180</xdr:row>
      <xdr:rowOff>1866900</xdr:rowOff>
    </xdr:to>
    <xdr:pic>
      <xdr:nvPicPr>
        <xdr:cNvPr id="46" name="Imagen 4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666875" y="3468522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179</xdr:row>
      <xdr:rowOff>139700</xdr:rowOff>
    </xdr:from>
    <xdr:to>
      <xdr:col>1</xdr:col>
      <xdr:colOff>1409700</xdr:colOff>
      <xdr:row>179</xdr:row>
      <xdr:rowOff>1876425</xdr:rowOff>
    </xdr:to>
    <xdr:pic>
      <xdr:nvPicPr>
        <xdr:cNvPr id="47" name="Imagen 4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730375" y="3449218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178</xdr:row>
      <xdr:rowOff>101600</xdr:rowOff>
    </xdr:from>
    <xdr:to>
      <xdr:col>1</xdr:col>
      <xdr:colOff>1285875</xdr:colOff>
      <xdr:row>178</xdr:row>
      <xdr:rowOff>1838325</xdr:rowOff>
    </xdr:to>
    <xdr:pic>
      <xdr:nvPicPr>
        <xdr:cNvPr id="48" name="Imagen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603375" y="3429406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177</xdr:row>
      <xdr:rowOff>114300</xdr:rowOff>
    </xdr:from>
    <xdr:to>
      <xdr:col>1</xdr:col>
      <xdr:colOff>1343025</xdr:colOff>
      <xdr:row>177</xdr:row>
      <xdr:rowOff>1857375</xdr:rowOff>
    </xdr:to>
    <xdr:pic>
      <xdr:nvPicPr>
        <xdr:cNvPr id="49" name="Imagen 4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66875" y="3410102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176</xdr:row>
      <xdr:rowOff>127000</xdr:rowOff>
    </xdr:from>
    <xdr:to>
      <xdr:col>1</xdr:col>
      <xdr:colOff>1362075</xdr:colOff>
      <xdr:row>176</xdr:row>
      <xdr:rowOff>1866900</xdr:rowOff>
    </xdr:to>
    <xdr:pic>
      <xdr:nvPicPr>
        <xdr:cNvPr id="50" name="Imagen 4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679575" y="3390798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175</xdr:row>
      <xdr:rowOff>127000</xdr:rowOff>
    </xdr:from>
    <xdr:to>
      <xdr:col>1</xdr:col>
      <xdr:colOff>1371600</xdr:colOff>
      <xdr:row>175</xdr:row>
      <xdr:rowOff>1762125</xdr:rowOff>
    </xdr:to>
    <xdr:pic>
      <xdr:nvPicPr>
        <xdr:cNvPr id="51" name="Imagen 5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616075" y="3371367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174</xdr:row>
      <xdr:rowOff>215900</xdr:rowOff>
    </xdr:from>
    <xdr:to>
      <xdr:col>1</xdr:col>
      <xdr:colOff>1485900</xdr:colOff>
      <xdr:row>174</xdr:row>
      <xdr:rowOff>1857375</xdr:rowOff>
    </xdr:to>
    <xdr:pic>
      <xdr:nvPicPr>
        <xdr:cNvPr id="52" name="Imagen 5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730375" y="3352825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173</xdr:row>
      <xdr:rowOff>190500</xdr:rowOff>
    </xdr:from>
    <xdr:to>
      <xdr:col>2</xdr:col>
      <xdr:colOff>0</xdr:colOff>
      <xdr:row>173</xdr:row>
      <xdr:rowOff>1609725</xdr:rowOff>
    </xdr:to>
    <xdr:pic>
      <xdr:nvPicPr>
        <xdr:cNvPr id="53" name="Imagen 5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793875" y="333314040"/>
          <a:ext cx="1438275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169</xdr:row>
      <xdr:rowOff>279400</xdr:rowOff>
    </xdr:from>
    <xdr:to>
      <xdr:col>1</xdr:col>
      <xdr:colOff>1638300</xdr:colOff>
      <xdr:row>169</xdr:row>
      <xdr:rowOff>1704975</xdr:rowOff>
    </xdr:to>
    <xdr:pic>
      <xdr:nvPicPr>
        <xdr:cNvPr id="54" name="Imagen 5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692275" y="325630540"/>
          <a:ext cx="1422400" cy="14255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166</xdr:row>
      <xdr:rowOff>101600</xdr:rowOff>
    </xdr:from>
    <xdr:to>
      <xdr:col>1</xdr:col>
      <xdr:colOff>1533525</xdr:colOff>
      <xdr:row>166</xdr:row>
      <xdr:rowOff>1838325</xdr:rowOff>
    </xdr:to>
    <xdr:pic>
      <xdr:nvPicPr>
        <xdr:cNvPr id="55" name="Imagen 5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857375" y="319623440"/>
          <a:ext cx="115252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164</xdr:row>
      <xdr:rowOff>228600</xdr:rowOff>
    </xdr:from>
    <xdr:to>
      <xdr:col>1</xdr:col>
      <xdr:colOff>1571625</xdr:colOff>
      <xdr:row>164</xdr:row>
      <xdr:rowOff>1819275</xdr:rowOff>
    </xdr:to>
    <xdr:pic>
      <xdr:nvPicPr>
        <xdr:cNvPr id="56" name="Imagen 5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768475" y="315864240"/>
          <a:ext cx="1279525" cy="15906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163</xdr:row>
      <xdr:rowOff>127000</xdr:rowOff>
    </xdr:from>
    <xdr:to>
      <xdr:col>1</xdr:col>
      <xdr:colOff>1562100</xdr:colOff>
      <xdr:row>163</xdr:row>
      <xdr:rowOff>1762125</xdr:rowOff>
    </xdr:to>
    <xdr:pic>
      <xdr:nvPicPr>
        <xdr:cNvPr id="57" name="Imagen 5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806575" y="3138195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162</xdr:row>
      <xdr:rowOff>127000</xdr:rowOff>
    </xdr:from>
    <xdr:to>
      <xdr:col>1</xdr:col>
      <xdr:colOff>1609725</xdr:colOff>
      <xdr:row>162</xdr:row>
      <xdr:rowOff>1762125</xdr:rowOff>
    </xdr:to>
    <xdr:pic>
      <xdr:nvPicPr>
        <xdr:cNvPr id="58" name="Imagen 5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857375" y="3118764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161</xdr:row>
      <xdr:rowOff>215900</xdr:rowOff>
    </xdr:from>
    <xdr:to>
      <xdr:col>1</xdr:col>
      <xdr:colOff>1514475</xdr:colOff>
      <xdr:row>162</xdr:row>
      <xdr:rowOff>9526</xdr:rowOff>
    </xdr:to>
    <xdr:pic>
      <xdr:nvPicPr>
        <xdr:cNvPr id="59" name="Imagen 5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831975" y="3100222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160</xdr:row>
      <xdr:rowOff>177800</xdr:rowOff>
    </xdr:from>
    <xdr:to>
      <xdr:col>1</xdr:col>
      <xdr:colOff>1600200</xdr:colOff>
      <xdr:row>160</xdr:row>
      <xdr:rowOff>1914525</xdr:rowOff>
    </xdr:to>
    <xdr:pic>
      <xdr:nvPicPr>
        <xdr:cNvPr id="60" name="Imagen 59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920875" y="3080410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520700</xdr:colOff>
      <xdr:row>159</xdr:row>
      <xdr:rowOff>152400</xdr:rowOff>
    </xdr:from>
    <xdr:to>
      <xdr:col>2</xdr:col>
      <xdr:colOff>0</xdr:colOff>
      <xdr:row>159</xdr:row>
      <xdr:rowOff>1895475</xdr:rowOff>
    </xdr:to>
    <xdr:pic>
      <xdr:nvPicPr>
        <xdr:cNvPr id="61" name="Imagen 60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997075" y="306072540"/>
          <a:ext cx="12350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558800</xdr:colOff>
      <xdr:row>157</xdr:row>
      <xdr:rowOff>127000</xdr:rowOff>
    </xdr:from>
    <xdr:to>
      <xdr:col>2</xdr:col>
      <xdr:colOff>0</xdr:colOff>
      <xdr:row>157</xdr:row>
      <xdr:rowOff>1866900</xdr:rowOff>
    </xdr:to>
    <xdr:pic>
      <xdr:nvPicPr>
        <xdr:cNvPr id="62" name="Imagen 6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2035175" y="302160940"/>
          <a:ext cx="11969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156</xdr:row>
      <xdr:rowOff>177800</xdr:rowOff>
    </xdr:from>
    <xdr:to>
      <xdr:col>2</xdr:col>
      <xdr:colOff>0</xdr:colOff>
      <xdr:row>156</xdr:row>
      <xdr:rowOff>1762125</xdr:rowOff>
    </xdr:to>
    <xdr:pic>
      <xdr:nvPicPr>
        <xdr:cNvPr id="63" name="Imagen 6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47875" y="300268640"/>
          <a:ext cx="1184275" cy="158432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155</xdr:row>
      <xdr:rowOff>50800</xdr:rowOff>
    </xdr:from>
    <xdr:to>
      <xdr:col>1</xdr:col>
      <xdr:colOff>1552575</xdr:colOff>
      <xdr:row>155</xdr:row>
      <xdr:rowOff>1790700</xdr:rowOff>
    </xdr:to>
    <xdr:pic>
      <xdr:nvPicPr>
        <xdr:cNvPr id="64" name="Imagen 6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870075" y="2981985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154</xdr:row>
      <xdr:rowOff>101600</xdr:rowOff>
    </xdr:from>
    <xdr:to>
      <xdr:col>1</xdr:col>
      <xdr:colOff>1562100</xdr:colOff>
      <xdr:row>154</xdr:row>
      <xdr:rowOff>1838325</xdr:rowOff>
    </xdr:to>
    <xdr:pic>
      <xdr:nvPicPr>
        <xdr:cNvPr id="65" name="Imagen 6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882775" y="2963062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153</xdr:row>
      <xdr:rowOff>76200</xdr:rowOff>
    </xdr:from>
    <xdr:to>
      <xdr:col>1</xdr:col>
      <xdr:colOff>1571625</xdr:colOff>
      <xdr:row>153</xdr:row>
      <xdr:rowOff>1819275</xdr:rowOff>
    </xdr:to>
    <xdr:pic>
      <xdr:nvPicPr>
        <xdr:cNvPr id="66" name="Imagen 65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895475" y="2943377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152</xdr:row>
      <xdr:rowOff>139700</xdr:rowOff>
    </xdr:from>
    <xdr:to>
      <xdr:col>1</xdr:col>
      <xdr:colOff>1571625</xdr:colOff>
      <xdr:row>152</xdr:row>
      <xdr:rowOff>1724025</xdr:rowOff>
    </xdr:to>
    <xdr:pic>
      <xdr:nvPicPr>
        <xdr:cNvPr id="67" name="Imagen 6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768475" y="292458140"/>
          <a:ext cx="1279525" cy="158432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151</xdr:row>
      <xdr:rowOff>152400</xdr:rowOff>
    </xdr:from>
    <xdr:to>
      <xdr:col>1</xdr:col>
      <xdr:colOff>1514475</xdr:colOff>
      <xdr:row>151</xdr:row>
      <xdr:rowOff>1895475</xdr:rowOff>
    </xdr:to>
    <xdr:pic>
      <xdr:nvPicPr>
        <xdr:cNvPr id="68" name="Imagen 67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831975" y="290527740"/>
          <a:ext cx="11588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150</xdr:row>
      <xdr:rowOff>177800</xdr:rowOff>
    </xdr:from>
    <xdr:to>
      <xdr:col>1</xdr:col>
      <xdr:colOff>1438275</xdr:colOff>
      <xdr:row>150</xdr:row>
      <xdr:rowOff>1914525</xdr:rowOff>
    </xdr:to>
    <xdr:pic>
      <xdr:nvPicPr>
        <xdr:cNvPr id="69" name="Imagen 68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755775" y="2886100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149</xdr:row>
      <xdr:rowOff>127000</xdr:rowOff>
    </xdr:from>
    <xdr:to>
      <xdr:col>1</xdr:col>
      <xdr:colOff>1524000</xdr:colOff>
      <xdr:row>149</xdr:row>
      <xdr:rowOff>1762125</xdr:rowOff>
    </xdr:to>
    <xdr:pic>
      <xdr:nvPicPr>
        <xdr:cNvPr id="70" name="Imagen 69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768475" y="2866161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145</xdr:row>
      <xdr:rowOff>88900</xdr:rowOff>
    </xdr:from>
    <xdr:to>
      <xdr:col>1</xdr:col>
      <xdr:colOff>1552575</xdr:colOff>
      <xdr:row>145</xdr:row>
      <xdr:rowOff>1828800</xdr:rowOff>
    </xdr:to>
    <xdr:pic>
      <xdr:nvPicPr>
        <xdr:cNvPr id="71" name="Imagen 70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870075" y="2788056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144</xdr:row>
      <xdr:rowOff>203200</xdr:rowOff>
    </xdr:from>
    <xdr:to>
      <xdr:col>1</xdr:col>
      <xdr:colOff>1457325</xdr:colOff>
      <xdr:row>144</xdr:row>
      <xdr:rowOff>1943099</xdr:rowOff>
    </xdr:to>
    <xdr:pic>
      <xdr:nvPicPr>
        <xdr:cNvPr id="72" name="Imagen 71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781175" y="276976840"/>
          <a:ext cx="1152525" cy="173926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143</xdr:row>
      <xdr:rowOff>114300</xdr:rowOff>
    </xdr:from>
    <xdr:to>
      <xdr:col>1</xdr:col>
      <xdr:colOff>1514475</xdr:colOff>
      <xdr:row>143</xdr:row>
      <xdr:rowOff>1857375</xdr:rowOff>
    </xdr:to>
    <xdr:pic>
      <xdr:nvPicPr>
        <xdr:cNvPr id="73" name="Imagen 7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831975" y="274944840"/>
          <a:ext cx="11588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141</xdr:row>
      <xdr:rowOff>114300</xdr:rowOff>
    </xdr:from>
    <xdr:to>
      <xdr:col>1</xdr:col>
      <xdr:colOff>1628775</xdr:colOff>
      <xdr:row>141</xdr:row>
      <xdr:rowOff>1857375</xdr:rowOff>
    </xdr:to>
    <xdr:pic>
      <xdr:nvPicPr>
        <xdr:cNvPr id="74" name="Imagen 73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946275" y="271058640"/>
          <a:ext cx="11588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138</xdr:row>
      <xdr:rowOff>76200</xdr:rowOff>
    </xdr:from>
    <xdr:to>
      <xdr:col>1</xdr:col>
      <xdr:colOff>1571625</xdr:colOff>
      <xdr:row>138</xdr:row>
      <xdr:rowOff>1819275</xdr:rowOff>
    </xdr:to>
    <xdr:pic>
      <xdr:nvPicPr>
        <xdr:cNvPr id="75" name="Imagen 7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895475" y="2651912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134</xdr:row>
      <xdr:rowOff>215900</xdr:rowOff>
    </xdr:from>
    <xdr:to>
      <xdr:col>1</xdr:col>
      <xdr:colOff>1638300</xdr:colOff>
      <xdr:row>134</xdr:row>
      <xdr:rowOff>1857375</xdr:rowOff>
    </xdr:to>
    <xdr:pic>
      <xdr:nvPicPr>
        <xdr:cNvPr id="76" name="Imagen 7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882775" y="2575585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129</xdr:row>
      <xdr:rowOff>203200</xdr:rowOff>
    </xdr:from>
    <xdr:to>
      <xdr:col>2</xdr:col>
      <xdr:colOff>0</xdr:colOff>
      <xdr:row>129</xdr:row>
      <xdr:rowOff>1781175</xdr:rowOff>
    </xdr:to>
    <xdr:pic>
      <xdr:nvPicPr>
        <xdr:cNvPr id="77" name="Imagen 76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971675" y="247830340"/>
          <a:ext cx="1260475" cy="157797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126</xdr:row>
      <xdr:rowOff>228600</xdr:rowOff>
    </xdr:from>
    <xdr:to>
      <xdr:col>2</xdr:col>
      <xdr:colOff>0</xdr:colOff>
      <xdr:row>126</xdr:row>
      <xdr:rowOff>1800225</xdr:rowOff>
    </xdr:to>
    <xdr:pic>
      <xdr:nvPicPr>
        <xdr:cNvPr id="78" name="Imagen 7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870075" y="242026440"/>
          <a:ext cx="1362075" cy="1571625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125</xdr:row>
      <xdr:rowOff>203200</xdr:rowOff>
    </xdr:from>
    <xdr:to>
      <xdr:col>2</xdr:col>
      <xdr:colOff>0</xdr:colOff>
      <xdr:row>125</xdr:row>
      <xdr:rowOff>1838325</xdr:rowOff>
    </xdr:to>
    <xdr:pic>
      <xdr:nvPicPr>
        <xdr:cNvPr id="79" name="Imagen 78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971675" y="240057940"/>
          <a:ext cx="12604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124</xdr:row>
      <xdr:rowOff>215900</xdr:rowOff>
    </xdr:from>
    <xdr:to>
      <xdr:col>2</xdr:col>
      <xdr:colOff>0</xdr:colOff>
      <xdr:row>124</xdr:row>
      <xdr:rowOff>1790700</xdr:rowOff>
    </xdr:to>
    <xdr:pic>
      <xdr:nvPicPr>
        <xdr:cNvPr id="80" name="Imagen 79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895475" y="238127540"/>
          <a:ext cx="1336675" cy="157480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122</xdr:row>
      <xdr:rowOff>215900</xdr:rowOff>
    </xdr:from>
    <xdr:to>
      <xdr:col>2</xdr:col>
      <xdr:colOff>0</xdr:colOff>
      <xdr:row>122</xdr:row>
      <xdr:rowOff>1790700</xdr:rowOff>
    </xdr:to>
    <xdr:pic>
      <xdr:nvPicPr>
        <xdr:cNvPr id="81" name="Imagen 8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958975" y="234241340"/>
          <a:ext cx="1273175" cy="15748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121</xdr:row>
      <xdr:rowOff>203200</xdr:rowOff>
    </xdr:from>
    <xdr:to>
      <xdr:col>1</xdr:col>
      <xdr:colOff>1666875</xdr:colOff>
      <xdr:row>121</xdr:row>
      <xdr:rowOff>1781175</xdr:rowOff>
    </xdr:to>
    <xdr:pic>
      <xdr:nvPicPr>
        <xdr:cNvPr id="82" name="Imagen 81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857375" y="232285540"/>
          <a:ext cx="1285875" cy="15779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119</xdr:row>
      <xdr:rowOff>127000</xdr:rowOff>
    </xdr:from>
    <xdr:to>
      <xdr:col>1</xdr:col>
      <xdr:colOff>1533525</xdr:colOff>
      <xdr:row>119</xdr:row>
      <xdr:rowOff>1866900</xdr:rowOff>
    </xdr:to>
    <xdr:pic>
      <xdr:nvPicPr>
        <xdr:cNvPr id="83" name="Imagen 8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857375" y="2283231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118</xdr:row>
      <xdr:rowOff>152400</xdr:rowOff>
    </xdr:from>
    <xdr:to>
      <xdr:col>1</xdr:col>
      <xdr:colOff>1495425</xdr:colOff>
      <xdr:row>118</xdr:row>
      <xdr:rowOff>1895475</xdr:rowOff>
    </xdr:to>
    <xdr:pic>
      <xdr:nvPicPr>
        <xdr:cNvPr id="84" name="Imagen 83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819275" y="2264054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116</xdr:row>
      <xdr:rowOff>165100</xdr:rowOff>
    </xdr:from>
    <xdr:to>
      <xdr:col>1</xdr:col>
      <xdr:colOff>1552575</xdr:colOff>
      <xdr:row>116</xdr:row>
      <xdr:rowOff>1905000</xdr:rowOff>
    </xdr:to>
    <xdr:pic>
      <xdr:nvPicPr>
        <xdr:cNvPr id="85" name="Imagen 84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870075" y="2225319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115</xdr:row>
      <xdr:rowOff>203200</xdr:rowOff>
    </xdr:from>
    <xdr:to>
      <xdr:col>1</xdr:col>
      <xdr:colOff>1647825</xdr:colOff>
      <xdr:row>115</xdr:row>
      <xdr:rowOff>1838325</xdr:rowOff>
    </xdr:to>
    <xdr:pic>
      <xdr:nvPicPr>
        <xdr:cNvPr id="86" name="Imagen 85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895475" y="2206269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114</xdr:row>
      <xdr:rowOff>114300</xdr:rowOff>
    </xdr:from>
    <xdr:to>
      <xdr:col>1</xdr:col>
      <xdr:colOff>1485900</xdr:colOff>
      <xdr:row>114</xdr:row>
      <xdr:rowOff>1857375</xdr:rowOff>
    </xdr:to>
    <xdr:pic>
      <xdr:nvPicPr>
        <xdr:cNvPr id="87" name="Imagen 8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806575" y="218594940"/>
          <a:ext cx="11557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112</xdr:row>
      <xdr:rowOff>63500</xdr:rowOff>
    </xdr:from>
    <xdr:to>
      <xdr:col>1</xdr:col>
      <xdr:colOff>1495425</xdr:colOff>
      <xdr:row>112</xdr:row>
      <xdr:rowOff>1800225</xdr:rowOff>
    </xdr:to>
    <xdr:pic>
      <xdr:nvPicPr>
        <xdr:cNvPr id="88" name="Imagen 87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819275" y="214657940"/>
          <a:ext cx="115252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111</xdr:row>
      <xdr:rowOff>114300</xdr:rowOff>
    </xdr:from>
    <xdr:to>
      <xdr:col>1</xdr:col>
      <xdr:colOff>1533525</xdr:colOff>
      <xdr:row>111</xdr:row>
      <xdr:rowOff>1857375</xdr:rowOff>
    </xdr:to>
    <xdr:pic>
      <xdr:nvPicPr>
        <xdr:cNvPr id="89" name="Imagen 88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857375" y="2127656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110</xdr:row>
      <xdr:rowOff>101600</xdr:rowOff>
    </xdr:from>
    <xdr:to>
      <xdr:col>1</xdr:col>
      <xdr:colOff>1638300</xdr:colOff>
      <xdr:row>110</xdr:row>
      <xdr:rowOff>1743075</xdr:rowOff>
    </xdr:to>
    <xdr:pic>
      <xdr:nvPicPr>
        <xdr:cNvPr id="90" name="Imagen 89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882775" y="2108098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108</xdr:row>
      <xdr:rowOff>254000</xdr:rowOff>
    </xdr:from>
    <xdr:to>
      <xdr:col>2</xdr:col>
      <xdr:colOff>0</xdr:colOff>
      <xdr:row>108</xdr:row>
      <xdr:rowOff>1895475</xdr:rowOff>
    </xdr:to>
    <xdr:pic>
      <xdr:nvPicPr>
        <xdr:cNvPr id="91" name="Imagen 90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920875" y="207076040"/>
          <a:ext cx="13112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107</xdr:row>
      <xdr:rowOff>152400</xdr:rowOff>
    </xdr:from>
    <xdr:to>
      <xdr:col>1</xdr:col>
      <xdr:colOff>1666875</xdr:colOff>
      <xdr:row>107</xdr:row>
      <xdr:rowOff>1685925</xdr:rowOff>
    </xdr:to>
    <xdr:pic>
      <xdr:nvPicPr>
        <xdr:cNvPr id="92" name="Imagen 9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819275" y="205031340"/>
          <a:ext cx="1323975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106</xdr:row>
      <xdr:rowOff>266700</xdr:rowOff>
    </xdr:from>
    <xdr:to>
      <xdr:col>2</xdr:col>
      <xdr:colOff>0</xdr:colOff>
      <xdr:row>106</xdr:row>
      <xdr:rowOff>1857375</xdr:rowOff>
    </xdr:to>
    <xdr:pic>
      <xdr:nvPicPr>
        <xdr:cNvPr id="93" name="Imagen 92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895475" y="203202540"/>
          <a:ext cx="1336675" cy="15906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105</xdr:row>
      <xdr:rowOff>190500</xdr:rowOff>
    </xdr:from>
    <xdr:to>
      <xdr:col>1</xdr:col>
      <xdr:colOff>1609725</xdr:colOff>
      <xdr:row>105</xdr:row>
      <xdr:rowOff>1828800</xdr:rowOff>
    </xdr:to>
    <xdr:pic>
      <xdr:nvPicPr>
        <xdr:cNvPr id="94" name="Imagen 93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857375" y="2011832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102</xdr:row>
      <xdr:rowOff>215900</xdr:rowOff>
    </xdr:from>
    <xdr:to>
      <xdr:col>2</xdr:col>
      <xdr:colOff>0</xdr:colOff>
      <xdr:row>102</xdr:row>
      <xdr:rowOff>1857375</xdr:rowOff>
    </xdr:to>
    <xdr:pic>
      <xdr:nvPicPr>
        <xdr:cNvPr id="95" name="Imagen 94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933575" y="195379340"/>
          <a:ext cx="12985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101</xdr:row>
      <xdr:rowOff>190500</xdr:rowOff>
    </xdr:from>
    <xdr:to>
      <xdr:col>1</xdr:col>
      <xdr:colOff>1666875</xdr:colOff>
      <xdr:row>101</xdr:row>
      <xdr:rowOff>1828800</xdr:rowOff>
    </xdr:to>
    <xdr:pic>
      <xdr:nvPicPr>
        <xdr:cNvPr id="96" name="Imagen 95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908175" y="1934108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100</xdr:row>
      <xdr:rowOff>203200</xdr:rowOff>
    </xdr:from>
    <xdr:to>
      <xdr:col>2</xdr:col>
      <xdr:colOff>0</xdr:colOff>
      <xdr:row>100</xdr:row>
      <xdr:rowOff>1762125</xdr:rowOff>
    </xdr:to>
    <xdr:pic>
      <xdr:nvPicPr>
        <xdr:cNvPr id="97" name="Imagen 96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946275" y="191480440"/>
          <a:ext cx="1285875" cy="15589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97</xdr:row>
      <xdr:rowOff>88900</xdr:rowOff>
    </xdr:from>
    <xdr:to>
      <xdr:col>1</xdr:col>
      <xdr:colOff>1571625</xdr:colOff>
      <xdr:row>97</xdr:row>
      <xdr:rowOff>1828800</xdr:rowOff>
    </xdr:to>
    <xdr:pic>
      <xdr:nvPicPr>
        <xdr:cNvPr id="98" name="Imagen 97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895475" y="1855368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96</xdr:row>
      <xdr:rowOff>101600</xdr:rowOff>
    </xdr:from>
    <xdr:to>
      <xdr:col>1</xdr:col>
      <xdr:colOff>1571625</xdr:colOff>
      <xdr:row>96</xdr:row>
      <xdr:rowOff>1838325</xdr:rowOff>
    </xdr:to>
    <xdr:pic>
      <xdr:nvPicPr>
        <xdr:cNvPr id="99" name="Imagen 98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895475" y="183606440"/>
          <a:ext cx="115252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95</xdr:row>
      <xdr:rowOff>127000</xdr:rowOff>
    </xdr:from>
    <xdr:to>
      <xdr:col>1</xdr:col>
      <xdr:colOff>1381125</xdr:colOff>
      <xdr:row>95</xdr:row>
      <xdr:rowOff>1866900</xdr:rowOff>
    </xdr:to>
    <xdr:pic>
      <xdr:nvPicPr>
        <xdr:cNvPr id="100" name="Imagen 99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704975" y="1816887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94</xdr:row>
      <xdr:rowOff>88900</xdr:rowOff>
    </xdr:from>
    <xdr:to>
      <xdr:col>1</xdr:col>
      <xdr:colOff>1438275</xdr:colOff>
      <xdr:row>94</xdr:row>
      <xdr:rowOff>1828800</xdr:rowOff>
    </xdr:to>
    <xdr:pic>
      <xdr:nvPicPr>
        <xdr:cNvPr id="101" name="Imagen 100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755775" y="1797075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91</xdr:row>
      <xdr:rowOff>165100</xdr:rowOff>
    </xdr:from>
    <xdr:to>
      <xdr:col>1</xdr:col>
      <xdr:colOff>1647825</xdr:colOff>
      <xdr:row>91</xdr:row>
      <xdr:rowOff>1724025</xdr:rowOff>
    </xdr:to>
    <xdr:pic>
      <xdr:nvPicPr>
        <xdr:cNvPr id="102" name="Imagen 101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831975" y="173954440"/>
          <a:ext cx="1292225" cy="155892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90</xdr:row>
      <xdr:rowOff>203200</xdr:rowOff>
    </xdr:from>
    <xdr:to>
      <xdr:col>2</xdr:col>
      <xdr:colOff>0</xdr:colOff>
      <xdr:row>90</xdr:row>
      <xdr:rowOff>1628775</xdr:rowOff>
    </xdr:to>
    <xdr:pic>
      <xdr:nvPicPr>
        <xdr:cNvPr id="103" name="Imagen 102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768475" y="172049440"/>
          <a:ext cx="1463675" cy="142557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89</xdr:row>
      <xdr:rowOff>139700</xdr:rowOff>
    </xdr:from>
    <xdr:to>
      <xdr:col>1</xdr:col>
      <xdr:colOff>1524000</xdr:colOff>
      <xdr:row>89</xdr:row>
      <xdr:rowOff>1781175</xdr:rowOff>
    </xdr:to>
    <xdr:pic>
      <xdr:nvPicPr>
        <xdr:cNvPr id="104" name="Imagen 103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768475" y="1700428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81</xdr:row>
      <xdr:rowOff>177800</xdr:rowOff>
    </xdr:from>
    <xdr:to>
      <xdr:col>1</xdr:col>
      <xdr:colOff>1638300</xdr:colOff>
      <xdr:row>81</xdr:row>
      <xdr:rowOff>1819275</xdr:rowOff>
    </xdr:to>
    <xdr:pic>
      <xdr:nvPicPr>
        <xdr:cNvPr id="105" name="Imagen 104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882775" y="1545361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78</xdr:row>
      <xdr:rowOff>254000</xdr:rowOff>
    </xdr:from>
    <xdr:to>
      <xdr:col>1</xdr:col>
      <xdr:colOff>1647825</xdr:colOff>
      <xdr:row>78</xdr:row>
      <xdr:rowOff>1895475</xdr:rowOff>
    </xdr:to>
    <xdr:pic>
      <xdr:nvPicPr>
        <xdr:cNvPr id="106" name="Imagen 105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895475" y="1487830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77</xdr:row>
      <xdr:rowOff>88900</xdr:rowOff>
    </xdr:from>
    <xdr:to>
      <xdr:col>1</xdr:col>
      <xdr:colOff>1562100</xdr:colOff>
      <xdr:row>77</xdr:row>
      <xdr:rowOff>1828800</xdr:rowOff>
    </xdr:to>
    <xdr:pic>
      <xdr:nvPicPr>
        <xdr:cNvPr id="107" name="Imagen 106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882775" y="14667484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74</xdr:row>
      <xdr:rowOff>215900</xdr:rowOff>
    </xdr:from>
    <xdr:to>
      <xdr:col>2</xdr:col>
      <xdr:colOff>0</xdr:colOff>
      <xdr:row>74</xdr:row>
      <xdr:rowOff>1857375</xdr:rowOff>
    </xdr:to>
    <xdr:pic>
      <xdr:nvPicPr>
        <xdr:cNvPr id="108" name="Imagen 107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933575" y="140972540"/>
          <a:ext cx="12985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72</xdr:row>
      <xdr:rowOff>139700</xdr:rowOff>
    </xdr:from>
    <xdr:to>
      <xdr:col>1</xdr:col>
      <xdr:colOff>1524000</xdr:colOff>
      <xdr:row>72</xdr:row>
      <xdr:rowOff>1876425</xdr:rowOff>
    </xdr:to>
    <xdr:pic>
      <xdr:nvPicPr>
        <xdr:cNvPr id="109" name="Imagen 10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844675" y="1370101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71</xdr:row>
      <xdr:rowOff>203200</xdr:rowOff>
    </xdr:from>
    <xdr:to>
      <xdr:col>1</xdr:col>
      <xdr:colOff>1600200</xdr:colOff>
      <xdr:row>71</xdr:row>
      <xdr:rowOff>1838325</xdr:rowOff>
    </xdr:to>
    <xdr:pic>
      <xdr:nvPicPr>
        <xdr:cNvPr id="110" name="Imagen 109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844675" y="1351305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69</xdr:row>
      <xdr:rowOff>101600</xdr:rowOff>
    </xdr:from>
    <xdr:to>
      <xdr:col>1</xdr:col>
      <xdr:colOff>1609725</xdr:colOff>
      <xdr:row>69</xdr:row>
      <xdr:rowOff>1743075</xdr:rowOff>
    </xdr:to>
    <xdr:pic>
      <xdr:nvPicPr>
        <xdr:cNvPr id="111" name="Imagen 110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857375" y="1311427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67</xdr:row>
      <xdr:rowOff>203200</xdr:rowOff>
    </xdr:from>
    <xdr:to>
      <xdr:col>1</xdr:col>
      <xdr:colOff>1647825</xdr:colOff>
      <xdr:row>67</xdr:row>
      <xdr:rowOff>1838325</xdr:rowOff>
    </xdr:to>
    <xdr:pic>
      <xdr:nvPicPr>
        <xdr:cNvPr id="112" name="Imagen 111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895475" y="1273581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65</xdr:row>
      <xdr:rowOff>177800</xdr:rowOff>
    </xdr:from>
    <xdr:to>
      <xdr:col>1</xdr:col>
      <xdr:colOff>1562100</xdr:colOff>
      <xdr:row>65</xdr:row>
      <xdr:rowOff>1914525</xdr:rowOff>
    </xdr:to>
    <xdr:pic>
      <xdr:nvPicPr>
        <xdr:cNvPr id="113" name="Imagen 112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882775" y="1234465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62</xdr:row>
      <xdr:rowOff>101600</xdr:rowOff>
    </xdr:from>
    <xdr:to>
      <xdr:col>1</xdr:col>
      <xdr:colOff>1524000</xdr:colOff>
      <xdr:row>62</xdr:row>
      <xdr:rowOff>1838325</xdr:rowOff>
    </xdr:to>
    <xdr:pic>
      <xdr:nvPicPr>
        <xdr:cNvPr id="114" name="Imagen 113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844675" y="1175410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61</xdr:row>
      <xdr:rowOff>127000</xdr:rowOff>
    </xdr:from>
    <xdr:to>
      <xdr:col>1</xdr:col>
      <xdr:colOff>1628775</xdr:colOff>
      <xdr:row>61</xdr:row>
      <xdr:rowOff>1866900</xdr:rowOff>
    </xdr:to>
    <xdr:pic>
      <xdr:nvPicPr>
        <xdr:cNvPr id="115" name="Imagen 114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946275" y="1156233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57</xdr:row>
      <xdr:rowOff>139700</xdr:rowOff>
    </xdr:from>
    <xdr:to>
      <xdr:col>1</xdr:col>
      <xdr:colOff>1533525</xdr:colOff>
      <xdr:row>57</xdr:row>
      <xdr:rowOff>1876425</xdr:rowOff>
    </xdr:to>
    <xdr:pic>
      <xdr:nvPicPr>
        <xdr:cNvPr id="116" name="Imagen 115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857375" y="107863640"/>
          <a:ext cx="115252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54</xdr:row>
      <xdr:rowOff>88900</xdr:rowOff>
    </xdr:from>
    <xdr:to>
      <xdr:col>1</xdr:col>
      <xdr:colOff>1524000</xdr:colOff>
      <xdr:row>54</xdr:row>
      <xdr:rowOff>1828800</xdr:rowOff>
    </xdr:to>
    <xdr:pic>
      <xdr:nvPicPr>
        <xdr:cNvPr id="117" name="Imagen 116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1844675" y="10198354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53</xdr:row>
      <xdr:rowOff>50800</xdr:rowOff>
    </xdr:from>
    <xdr:to>
      <xdr:col>1</xdr:col>
      <xdr:colOff>1533525</xdr:colOff>
      <xdr:row>53</xdr:row>
      <xdr:rowOff>1790700</xdr:rowOff>
    </xdr:to>
    <xdr:pic>
      <xdr:nvPicPr>
        <xdr:cNvPr id="118" name="Imagen 117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1857375" y="1000023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47</xdr:row>
      <xdr:rowOff>190500</xdr:rowOff>
    </xdr:from>
    <xdr:to>
      <xdr:col>2</xdr:col>
      <xdr:colOff>0</xdr:colOff>
      <xdr:row>47</xdr:row>
      <xdr:rowOff>1609725</xdr:rowOff>
    </xdr:to>
    <xdr:pic>
      <xdr:nvPicPr>
        <xdr:cNvPr id="119" name="Imagen 118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1844675" y="88483440"/>
          <a:ext cx="1387475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44</xdr:row>
      <xdr:rowOff>114300</xdr:rowOff>
    </xdr:from>
    <xdr:to>
      <xdr:col>1</xdr:col>
      <xdr:colOff>1590675</xdr:colOff>
      <xdr:row>44</xdr:row>
      <xdr:rowOff>1857375</xdr:rowOff>
    </xdr:to>
    <xdr:pic>
      <xdr:nvPicPr>
        <xdr:cNvPr id="120" name="Imagen 119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1908175" y="82577940"/>
          <a:ext cx="11588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42</xdr:row>
      <xdr:rowOff>114300</xdr:rowOff>
    </xdr:from>
    <xdr:to>
      <xdr:col>1</xdr:col>
      <xdr:colOff>1552575</xdr:colOff>
      <xdr:row>42</xdr:row>
      <xdr:rowOff>1857375</xdr:rowOff>
    </xdr:to>
    <xdr:pic>
      <xdr:nvPicPr>
        <xdr:cNvPr id="121" name="Imagen 120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1870075" y="78691740"/>
          <a:ext cx="11588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41</xdr:row>
      <xdr:rowOff>76200</xdr:rowOff>
    </xdr:from>
    <xdr:to>
      <xdr:col>1</xdr:col>
      <xdr:colOff>1562100</xdr:colOff>
      <xdr:row>41</xdr:row>
      <xdr:rowOff>1819275</xdr:rowOff>
    </xdr:to>
    <xdr:pic>
      <xdr:nvPicPr>
        <xdr:cNvPr id="122" name="Imagen 121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1882775" y="76710540"/>
          <a:ext cx="11557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39</xdr:row>
      <xdr:rowOff>88900</xdr:rowOff>
    </xdr:from>
    <xdr:to>
      <xdr:col>1</xdr:col>
      <xdr:colOff>1533525</xdr:colOff>
      <xdr:row>39</xdr:row>
      <xdr:rowOff>1828800</xdr:rowOff>
    </xdr:to>
    <xdr:pic>
      <xdr:nvPicPr>
        <xdr:cNvPr id="123" name="Imagen 122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1857375" y="728370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38</xdr:row>
      <xdr:rowOff>50800</xdr:rowOff>
    </xdr:from>
    <xdr:to>
      <xdr:col>1</xdr:col>
      <xdr:colOff>1571625</xdr:colOff>
      <xdr:row>38</xdr:row>
      <xdr:rowOff>1790700</xdr:rowOff>
    </xdr:to>
    <xdr:pic>
      <xdr:nvPicPr>
        <xdr:cNvPr id="124" name="Imagen 123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1895475" y="708558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36</xdr:row>
      <xdr:rowOff>88900</xdr:rowOff>
    </xdr:from>
    <xdr:to>
      <xdr:col>1</xdr:col>
      <xdr:colOff>1495425</xdr:colOff>
      <xdr:row>36</xdr:row>
      <xdr:rowOff>1828800</xdr:rowOff>
    </xdr:to>
    <xdr:pic>
      <xdr:nvPicPr>
        <xdr:cNvPr id="125" name="Imagen 124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1819275" y="670077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35</xdr:row>
      <xdr:rowOff>101600</xdr:rowOff>
    </xdr:from>
    <xdr:to>
      <xdr:col>1</xdr:col>
      <xdr:colOff>1524000</xdr:colOff>
      <xdr:row>35</xdr:row>
      <xdr:rowOff>1838325</xdr:rowOff>
    </xdr:to>
    <xdr:pic>
      <xdr:nvPicPr>
        <xdr:cNvPr id="126" name="Imagen 125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1844675" y="650773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34</xdr:row>
      <xdr:rowOff>76200</xdr:rowOff>
    </xdr:from>
    <xdr:to>
      <xdr:col>1</xdr:col>
      <xdr:colOff>1514475</xdr:colOff>
      <xdr:row>34</xdr:row>
      <xdr:rowOff>1819275</xdr:rowOff>
    </xdr:to>
    <xdr:pic>
      <xdr:nvPicPr>
        <xdr:cNvPr id="127" name="Imagen 126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831975" y="63108840"/>
          <a:ext cx="11588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33</xdr:row>
      <xdr:rowOff>165100</xdr:rowOff>
    </xdr:from>
    <xdr:to>
      <xdr:col>1</xdr:col>
      <xdr:colOff>1600200</xdr:colOff>
      <xdr:row>33</xdr:row>
      <xdr:rowOff>1800225</xdr:rowOff>
    </xdr:to>
    <xdr:pic>
      <xdr:nvPicPr>
        <xdr:cNvPr id="128" name="Imagen 127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844675" y="612546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32</xdr:row>
      <xdr:rowOff>114300</xdr:rowOff>
    </xdr:from>
    <xdr:to>
      <xdr:col>1</xdr:col>
      <xdr:colOff>1524000</xdr:colOff>
      <xdr:row>32</xdr:row>
      <xdr:rowOff>1857375</xdr:rowOff>
    </xdr:to>
    <xdr:pic>
      <xdr:nvPicPr>
        <xdr:cNvPr id="129" name="Imagen 128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1844675" y="59260740"/>
          <a:ext cx="11557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31</xdr:row>
      <xdr:rowOff>88900</xdr:rowOff>
    </xdr:from>
    <xdr:to>
      <xdr:col>1</xdr:col>
      <xdr:colOff>1562100</xdr:colOff>
      <xdr:row>31</xdr:row>
      <xdr:rowOff>1828800</xdr:rowOff>
    </xdr:to>
    <xdr:pic>
      <xdr:nvPicPr>
        <xdr:cNvPr id="130" name="Imagen 129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882775" y="5729224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27</xdr:row>
      <xdr:rowOff>165100</xdr:rowOff>
    </xdr:from>
    <xdr:to>
      <xdr:col>1</xdr:col>
      <xdr:colOff>1524000</xdr:colOff>
      <xdr:row>27</xdr:row>
      <xdr:rowOff>1905000</xdr:rowOff>
    </xdr:to>
    <xdr:pic>
      <xdr:nvPicPr>
        <xdr:cNvPr id="131" name="Imagen 13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1844675" y="4959604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26</xdr:row>
      <xdr:rowOff>177800</xdr:rowOff>
    </xdr:from>
    <xdr:to>
      <xdr:col>1</xdr:col>
      <xdr:colOff>1609725</xdr:colOff>
      <xdr:row>26</xdr:row>
      <xdr:rowOff>1819275</xdr:rowOff>
    </xdr:to>
    <xdr:pic>
      <xdr:nvPicPr>
        <xdr:cNvPr id="132" name="Imagen 131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857375" y="476656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23</xdr:row>
      <xdr:rowOff>203200</xdr:rowOff>
    </xdr:from>
    <xdr:to>
      <xdr:col>1</xdr:col>
      <xdr:colOff>1666875</xdr:colOff>
      <xdr:row>23</xdr:row>
      <xdr:rowOff>1838325</xdr:rowOff>
    </xdr:to>
    <xdr:pic>
      <xdr:nvPicPr>
        <xdr:cNvPr id="133" name="Imagen 132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895475" y="41861740"/>
          <a:ext cx="12477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520700</xdr:colOff>
      <xdr:row>21</xdr:row>
      <xdr:rowOff>215900</xdr:rowOff>
    </xdr:from>
    <xdr:to>
      <xdr:col>2</xdr:col>
      <xdr:colOff>0</xdr:colOff>
      <xdr:row>21</xdr:row>
      <xdr:rowOff>1857375</xdr:rowOff>
    </xdr:to>
    <xdr:pic>
      <xdr:nvPicPr>
        <xdr:cNvPr id="134" name="Imagen 133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997075" y="379882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20</xdr:row>
      <xdr:rowOff>114300</xdr:rowOff>
    </xdr:from>
    <xdr:to>
      <xdr:col>1</xdr:col>
      <xdr:colOff>1514475</xdr:colOff>
      <xdr:row>20</xdr:row>
      <xdr:rowOff>1857375</xdr:rowOff>
    </xdr:to>
    <xdr:pic>
      <xdr:nvPicPr>
        <xdr:cNvPr id="135" name="Imagen 134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831975" y="35943540"/>
          <a:ext cx="11588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19</xdr:row>
      <xdr:rowOff>88900</xdr:rowOff>
    </xdr:from>
    <xdr:to>
      <xdr:col>1</xdr:col>
      <xdr:colOff>1562100</xdr:colOff>
      <xdr:row>19</xdr:row>
      <xdr:rowOff>1828800</xdr:rowOff>
    </xdr:to>
    <xdr:pic>
      <xdr:nvPicPr>
        <xdr:cNvPr id="136" name="Imagen 135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882775" y="3397504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18</xdr:row>
      <xdr:rowOff>101600</xdr:rowOff>
    </xdr:from>
    <xdr:to>
      <xdr:col>1</xdr:col>
      <xdr:colOff>1562100</xdr:colOff>
      <xdr:row>18</xdr:row>
      <xdr:rowOff>1838325</xdr:rowOff>
    </xdr:to>
    <xdr:pic>
      <xdr:nvPicPr>
        <xdr:cNvPr id="137" name="Imagen 136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882775" y="320446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17</xdr:row>
      <xdr:rowOff>114300</xdr:rowOff>
    </xdr:from>
    <xdr:to>
      <xdr:col>1</xdr:col>
      <xdr:colOff>1600200</xdr:colOff>
      <xdr:row>17</xdr:row>
      <xdr:rowOff>1857375</xdr:rowOff>
    </xdr:to>
    <xdr:pic>
      <xdr:nvPicPr>
        <xdr:cNvPr id="138" name="Imagen 137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920875" y="30114240"/>
          <a:ext cx="11557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16</xdr:row>
      <xdr:rowOff>76200</xdr:rowOff>
    </xdr:from>
    <xdr:to>
      <xdr:col>1</xdr:col>
      <xdr:colOff>1562100</xdr:colOff>
      <xdr:row>16</xdr:row>
      <xdr:rowOff>1819275</xdr:rowOff>
    </xdr:to>
    <xdr:pic>
      <xdr:nvPicPr>
        <xdr:cNvPr id="139" name="Imagen 138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882775" y="28133040"/>
          <a:ext cx="11557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15</xdr:row>
      <xdr:rowOff>76200</xdr:rowOff>
    </xdr:from>
    <xdr:to>
      <xdr:col>1</xdr:col>
      <xdr:colOff>1495425</xdr:colOff>
      <xdr:row>15</xdr:row>
      <xdr:rowOff>1819275</xdr:rowOff>
    </xdr:to>
    <xdr:pic>
      <xdr:nvPicPr>
        <xdr:cNvPr id="140" name="Imagen 139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819275" y="261899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14</xdr:row>
      <xdr:rowOff>101600</xdr:rowOff>
    </xdr:from>
    <xdr:to>
      <xdr:col>1</xdr:col>
      <xdr:colOff>1524000</xdr:colOff>
      <xdr:row>14</xdr:row>
      <xdr:rowOff>1838325</xdr:rowOff>
    </xdr:to>
    <xdr:pic>
      <xdr:nvPicPr>
        <xdr:cNvPr id="141" name="Imagen 140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844675" y="242722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219</xdr:row>
      <xdr:rowOff>139700</xdr:rowOff>
    </xdr:from>
    <xdr:to>
      <xdr:col>1</xdr:col>
      <xdr:colOff>1552575</xdr:colOff>
      <xdr:row>219</xdr:row>
      <xdr:rowOff>1781175</xdr:rowOff>
    </xdr:to>
    <xdr:pic>
      <xdr:nvPicPr>
        <xdr:cNvPr id="142" name="Imagen 141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793875" y="4226458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220</xdr:row>
      <xdr:rowOff>152400</xdr:rowOff>
    </xdr:from>
    <xdr:to>
      <xdr:col>1</xdr:col>
      <xdr:colOff>1571625</xdr:colOff>
      <xdr:row>220</xdr:row>
      <xdr:rowOff>1790700</xdr:rowOff>
    </xdr:to>
    <xdr:pic>
      <xdr:nvPicPr>
        <xdr:cNvPr id="143" name="Imagen 142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819275" y="4246016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221</xdr:row>
      <xdr:rowOff>190500</xdr:rowOff>
    </xdr:from>
    <xdr:to>
      <xdr:col>1</xdr:col>
      <xdr:colOff>1628775</xdr:colOff>
      <xdr:row>221</xdr:row>
      <xdr:rowOff>1828800</xdr:rowOff>
    </xdr:to>
    <xdr:pic>
      <xdr:nvPicPr>
        <xdr:cNvPr id="144" name="Imagen 143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870075" y="4265828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325</xdr:row>
      <xdr:rowOff>165100</xdr:rowOff>
    </xdr:from>
    <xdr:to>
      <xdr:col>1</xdr:col>
      <xdr:colOff>1533525</xdr:colOff>
      <xdr:row>325</xdr:row>
      <xdr:rowOff>1800225</xdr:rowOff>
    </xdr:to>
    <xdr:pic>
      <xdr:nvPicPr>
        <xdr:cNvPr id="145" name="Imagen 144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781175" y="6286398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322</xdr:row>
      <xdr:rowOff>114300</xdr:rowOff>
    </xdr:from>
    <xdr:to>
      <xdr:col>1</xdr:col>
      <xdr:colOff>1438275</xdr:colOff>
      <xdr:row>322</xdr:row>
      <xdr:rowOff>1752600</xdr:rowOff>
    </xdr:to>
    <xdr:pic>
      <xdr:nvPicPr>
        <xdr:cNvPr id="146" name="Imagen 145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679575" y="6227597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321</xdr:row>
      <xdr:rowOff>177800</xdr:rowOff>
    </xdr:from>
    <xdr:to>
      <xdr:col>1</xdr:col>
      <xdr:colOff>1409700</xdr:colOff>
      <xdr:row>321</xdr:row>
      <xdr:rowOff>1819275</xdr:rowOff>
    </xdr:to>
    <xdr:pic>
      <xdr:nvPicPr>
        <xdr:cNvPr id="147" name="Imagen 146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1654175" y="6208801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318</xdr:row>
      <xdr:rowOff>139700</xdr:rowOff>
    </xdr:from>
    <xdr:to>
      <xdr:col>1</xdr:col>
      <xdr:colOff>1457325</xdr:colOff>
      <xdr:row>318</xdr:row>
      <xdr:rowOff>1781175</xdr:rowOff>
    </xdr:to>
    <xdr:pic>
      <xdr:nvPicPr>
        <xdr:cNvPr id="148" name="Imagen 147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1704975" y="6150127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317</xdr:row>
      <xdr:rowOff>190500</xdr:rowOff>
    </xdr:from>
    <xdr:to>
      <xdr:col>1</xdr:col>
      <xdr:colOff>1476375</xdr:colOff>
      <xdr:row>317</xdr:row>
      <xdr:rowOff>1828800</xdr:rowOff>
    </xdr:to>
    <xdr:pic>
      <xdr:nvPicPr>
        <xdr:cNvPr id="149" name="Imagen 148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717675" y="6131204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314</xdr:row>
      <xdr:rowOff>139700</xdr:rowOff>
    </xdr:from>
    <xdr:to>
      <xdr:col>1</xdr:col>
      <xdr:colOff>1600200</xdr:colOff>
      <xdr:row>314</xdr:row>
      <xdr:rowOff>1781175</xdr:rowOff>
    </xdr:to>
    <xdr:pic>
      <xdr:nvPicPr>
        <xdr:cNvPr id="150" name="Imagen 149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844675" y="6072403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312</xdr:row>
      <xdr:rowOff>152400</xdr:rowOff>
    </xdr:from>
    <xdr:to>
      <xdr:col>1</xdr:col>
      <xdr:colOff>1600200</xdr:colOff>
      <xdr:row>312</xdr:row>
      <xdr:rowOff>1790700</xdr:rowOff>
    </xdr:to>
    <xdr:pic>
      <xdr:nvPicPr>
        <xdr:cNvPr id="151" name="Imagen 150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844675" y="60336684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309</xdr:row>
      <xdr:rowOff>177800</xdr:rowOff>
    </xdr:from>
    <xdr:to>
      <xdr:col>1</xdr:col>
      <xdr:colOff>1409700</xdr:colOff>
      <xdr:row>309</xdr:row>
      <xdr:rowOff>1819275</xdr:rowOff>
    </xdr:to>
    <xdr:pic>
      <xdr:nvPicPr>
        <xdr:cNvPr id="152" name="Imagen 151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654175" y="5975629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308</xdr:row>
      <xdr:rowOff>139700</xdr:rowOff>
    </xdr:from>
    <xdr:to>
      <xdr:col>1</xdr:col>
      <xdr:colOff>1400175</xdr:colOff>
      <xdr:row>308</xdr:row>
      <xdr:rowOff>1781175</xdr:rowOff>
    </xdr:to>
    <xdr:pic>
      <xdr:nvPicPr>
        <xdr:cNvPr id="153" name="Imagen 152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641475" y="5955817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306</xdr:row>
      <xdr:rowOff>177800</xdr:rowOff>
    </xdr:from>
    <xdr:to>
      <xdr:col>1</xdr:col>
      <xdr:colOff>1590675</xdr:colOff>
      <xdr:row>306</xdr:row>
      <xdr:rowOff>1819275</xdr:rowOff>
    </xdr:to>
    <xdr:pic>
      <xdr:nvPicPr>
        <xdr:cNvPr id="154" name="Imagen 153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831975" y="5917336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305</xdr:row>
      <xdr:rowOff>101600</xdr:rowOff>
    </xdr:from>
    <xdr:to>
      <xdr:col>1</xdr:col>
      <xdr:colOff>1562100</xdr:colOff>
      <xdr:row>305</xdr:row>
      <xdr:rowOff>1743075</xdr:rowOff>
    </xdr:to>
    <xdr:pic>
      <xdr:nvPicPr>
        <xdr:cNvPr id="155" name="Imagen 154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806575" y="5897143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303</xdr:row>
      <xdr:rowOff>101600</xdr:rowOff>
    </xdr:from>
    <xdr:to>
      <xdr:col>1</xdr:col>
      <xdr:colOff>1571625</xdr:colOff>
      <xdr:row>303</xdr:row>
      <xdr:rowOff>1743075</xdr:rowOff>
    </xdr:to>
    <xdr:pic>
      <xdr:nvPicPr>
        <xdr:cNvPr id="156" name="Imagen 155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819275" y="5858281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297</xdr:row>
      <xdr:rowOff>177800</xdr:rowOff>
    </xdr:from>
    <xdr:to>
      <xdr:col>1</xdr:col>
      <xdr:colOff>1562100</xdr:colOff>
      <xdr:row>297</xdr:row>
      <xdr:rowOff>1819275</xdr:rowOff>
    </xdr:to>
    <xdr:pic>
      <xdr:nvPicPr>
        <xdr:cNvPr id="157" name="Imagen 156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793875" y="574245740"/>
          <a:ext cx="12446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296</xdr:row>
      <xdr:rowOff>203200</xdr:rowOff>
    </xdr:from>
    <xdr:to>
      <xdr:col>1</xdr:col>
      <xdr:colOff>1457325</xdr:colOff>
      <xdr:row>296</xdr:row>
      <xdr:rowOff>1838325</xdr:rowOff>
    </xdr:to>
    <xdr:pic>
      <xdr:nvPicPr>
        <xdr:cNvPr id="158" name="Imagen 157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1704975" y="5723280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294</xdr:row>
      <xdr:rowOff>165100</xdr:rowOff>
    </xdr:from>
    <xdr:to>
      <xdr:col>1</xdr:col>
      <xdr:colOff>1419225</xdr:colOff>
      <xdr:row>294</xdr:row>
      <xdr:rowOff>1800225</xdr:rowOff>
    </xdr:to>
    <xdr:pic>
      <xdr:nvPicPr>
        <xdr:cNvPr id="159" name="Imagen 158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1666875" y="5684037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293</xdr:row>
      <xdr:rowOff>152400</xdr:rowOff>
    </xdr:from>
    <xdr:to>
      <xdr:col>1</xdr:col>
      <xdr:colOff>1571625</xdr:colOff>
      <xdr:row>293</xdr:row>
      <xdr:rowOff>1790700</xdr:rowOff>
    </xdr:to>
    <xdr:pic>
      <xdr:nvPicPr>
        <xdr:cNvPr id="160" name="Imagen 159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819275" y="5664479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292</xdr:row>
      <xdr:rowOff>254000</xdr:rowOff>
    </xdr:from>
    <xdr:to>
      <xdr:col>2</xdr:col>
      <xdr:colOff>0</xdr:colOff>
      <xdr:row>292</xdr:row>
      <xdr:rowOff>1895475</xdr:rowOff>
    </xdr:to>
    <xdr:pic>
      <xdr:nvPicPr>
        <xdr:cNvPr id="161" name="Imagen 160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1920875" y="564606440"/>
          <a:ext cx="13112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290</xdr:row>
      <xdr:rowOff>254000</xdr:rowOff>
    </xdr:from>
    <xdr:to>
      <xdr:col>1</xdr:col>
      <xdr:colOff>1609725</xdr:colOff>
      <xdr:row>290</xdr:row>
      <xdr:rowOff>1895475</xdr:rowOff>
    </xdr:to>
    <xdr:pic>
      <xdr:nvPicPr>
        <xdr:cNvPr id="162" name="Imagen 161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1857375" y="5607202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287</xdr:row>
      <xdr:rowOff>190500</xdr:rowOff>
    </xdr:from>
    <xdr:to>
      <xdr:col>1</xdr:col>
      <xdr:colOff>1524000</xdr:colOff>
      <xdr:row>287</xdr:row>
      <xdr:rowOff>1828800</xdr:rowOff>
    </xdr:to>
    <xdr:pic>
      <xdr:nvPicPr>
        <xdr:cNvPr id="163" name="Imagen 162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768475" y="55482744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286</xdr:row>
      <xdr:rowOff>152400</xdr:rowOff>
    </xdr:from>
    <xdr:to>
      <xdr:col>1</xdr:col>
      <xdr:colOff>1524000</xdr:colOff>
      <xdr:row>286</xdr:row>
      <xdr:rowOff>1790700</xdr:rowOff>
    </xdr:to>
    <xdr:pic>
      <xdr:nvPicPr>
        <xdr:cNvPr id="164" name="Imagen 163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768475" y="55284624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285</xdr:row>
      <xdr:rowOff>165100</xdr:rowOff>
    </xdr:from>
    <xdr:to>
      <xdr:col>1</xdr:col>
      <xdr:colOff>1590675</xdr:colOff>
      <xdr:row>285</xdr:row>
      <xdr:rowOff>1800225</xdr:rowOff>
    </xdr:to>
    <xdr:pic>
      <xdr:nvPicPr>
        <xdr:cNvPr id="165" name="Imagen 164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831975" y="550915840"/>
          <a:ext cx="12350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283</xdr:row>
      <xdr:rowOff>177800</xdr:rowOff>
    </xdr:from>
    <xdr:to>
      <xdr:col>1</xdr:col>
      <xdr:colOff>1533525</xdr:colOff>
      <xdr:row>283</xdr:row>
      <xdr:rowOff>1819275</xdr:rowOff>
    </xdr:to>
    <xdr:pic>
      <xdr:nvPicPr>
        <xdr:cNvPr id="166" name="Imagen 165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781175" y="5470423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280</xdr:row>
      <xdr:rowOff>215900</xdr:rowOff>
    </xdr:from>
    <xdr:to>
      <xdr:col>1</xdr:col>
      <xdr:colOff>1514475</xdr:colOff>
      <xdr:row>280</xdr:row>
      <xdr:rowOff>1857375</xdr:rowOff>
    </xdr:to>
    <xdr:pic>
      <xdr:nvPicPr>
        <xdr:cNvPr id="167" name="Imagen 166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755775" y="5412511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276</xdr:row>
      <xdr:rowOff>101600</xdr:rowOff>
    </xdr:from>
    <xdr:to>
      <xdr:col>1</xdr:col>
      <xdr:colOff>1600200</xdr:colOff>
      <xdr:row>276</xdr:row>
      <xdr:rowOff>1743075</xdr:rowOff>
    </xdr:to>
    <xdr:pic>
      <xdr:nvPicPr>
        <xdr:cNvPr id="168" name="Imagen 167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844675" y="5333644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275</xdr:row>
      <xdr:rowOff>215900</xdr:rowOff>
    </xdr:from>
    <xdr:to>
      <xdr:col>2</xdr:col>
      <xdr:colOff>0</xdr:colOff>
      <xdr:row>275</xdr:row>
      <xdr:rowOff>1857375</xdr:rowOff>
    </xdr:to>
    <xdr:pic>
      <xdr:nvPicPr>
        <xdr:cNvPr id="169" name="Imagen 168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933575" y="531535640"/>
          <a:ext cx="12985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272</xdr:row>
      <xdr:rowOff>127000</xdr:rowOff>
    </xdr:from>
    <xdr:to>
      <xdr:col>1</xdr:col>
      <xdr:colOff>1485900</xdr:colOff>
      <xdr:row>272</xdr:row>
      <xdr:rowOff>1762125</xdr:rowOff>
    </xdr:to>
    <xdr:pic>
      <xdr:nvPicPr>
        <xdr:cNvPr id="170" name="Imagen 169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730375" y="5256174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271</xdr:row>
      <xdr:rowOff>101600</xdr:rowOff>
    </xdr:from>
    <xdr:to>
      <xdr:col>1</xdr:col>
      <xdr:colOff>1485900</xdr:colOff>
      <xdr:row>271</xdr:row>
      <xdr:rowOff>1743075</xdr:rowOff>
    </xdr:to>
    <xdr:pic>
      <xdr:nvPicPr>
        <xdr:cNvPr id="171" name="Imagen 170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730375" y="5236489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270</xdr:row>
      <xdr:rowOff>215900</xdr:rowOff>
    </xdr:from>
    <xdr:to>
      <xdr:col>1</xdr:col>
      <xdr:colOff>1495425</xdr:colOff>
      <xdr:row>270</xdr:row>
      <xdr:rowOff>1857375</xdr:rowOff>
    </xdr:to>
    <xdr:pic>
      <xdr:nvPicPr>
        <xdr:cNvPr id="172" name="Imagen 171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743075" y="5218201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269</xdr:row>
      <xdr:rowOff>254000</xdr:rowOff>
    </xdr:from>
    <xdr:to>
      <xdr:col>1</xdr:col>
      <xdr:colOff>1514475</xdr:colOff>
      <xdr:row>269</xdr:row>
      <xdr:rowOff>1895475</xdr:rowOff>
    </xdr:to>
    <xdr:pic>
      <xdr:nvPicPr>
        <xdr:cNvPr id="173" name="Imagen 172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755775" y="5199151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268</xdr:row>
      <xdr:rowOff>165100</xdr:rowOff>
    </xdr:from>
    <xdr:to>
      <xdr:col>1</xdr:col>
      <xdr:colOff>1457325</xdr:colOff>
      <xdr:row>268</xdr:row>
      <xdr:rowOff>1800225</xdr:rowOff>
    </xdr:to>
    <xdr:pic>
      <xdr:nvPicPr>
        <xdr:cNvPr id="174" name="Imagen 173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704975" y="5178831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267</xdr:row>
      <xdr:rowOff>215900</xdr:rowOff>
    </xdr:from>
    <xdr:to>
      <xdr:col>1</xdr:col>
      <xdr:colOff>1485900</xdr:colOff>
      <xdr:row>267</xdr:row>
      <xdr:rowOff>1857375</xdr:rowOff>
    </xdr:to>
    <xdr:pic>
      <xdr:nvPicPr>
        <xdr:cNvPr id="175" name="Imagen 174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730375" y="5159908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266</xdr:row>
      <xdr:rowOff>228600</xdr:rowOff>
    </xdr:from>
    <xdr:to>
      <xdr:col>1</xdr:col>
      <xdr:colOff>1600200</xdr:colOff>
      <xdr:row>266</xdr:row>
      <xdr:rowOff>1866900</xdr:rowOff>
    </xdr:to>
    <xdr:pic>
      <xdr:nvPicPr>
        <xdr:cNvPr id="176" name="Imagen 175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844675" y="51406044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265</xdr:row>
      <xdr:rowOff>228600</xdr:rowOff>
    </xdr:from>
    <xdr:to>
      <xdr:col>1</xdr:col>
      <xdr:colOff>1495425</xdr:colOff>
      <xdr:row>265</xdr:row>
      <xdr:rowOff>1866900</xdr:rowOff>
    </xdr:to>
    <xdr:pic>
      <xdr:nvPicPr>
        <xdr:cNvPr id="177" name="Imagen 176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743075" y="5121173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263</xdr:row>
      <xdr:rowOff>317500</xdr:rowOff>
    </xdr:from>
    <xdr:to>
      <xdr:col>1</xdr:col>
      <xdr:colOff>1600200</xdr:colOff>
      <xdr:row>264</xdr:row>
      <xdr:rowOff>9526</xdr:rowOff>
    </xdr:to>
    <xdr:pic>
      <xdr:nvPicPr>
        <xdr:cNvPr id="178" name="Imagen 177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1844675" y="5083200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264</xdr:row>
      <xdr:rowOff>165100</xdr:rowOff>
    </xdr:from>
    <xdr:to>
      <xdr:col>1</xdr:col>
      <xdr:colOff>1524000</xdr:colOff>
      <xdr:row>264</xdr:row>
      <xdr:rowOff>1800225</xdr:rowOff>
    </xdr:to>
    <xdr:pic>
      <xdr:nvPicPr>
        <xdr:cNvPr id="179" name="Imagen 178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768475" y="5101107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262</xdr:row>
      <xdr:rowOff>114300</xdr:rowOff>
    </xdr:from>
    <xdr:to>
      <xdr:col>1</xdr:col>
      <xdr:colOff>1628775</xdr:colOff>
      <xdr:row>262</xdr:row>
      <xdr:rowOff>1752600</xdr:rowOff>
    </xdr:to>
    <xdr:pic>
      <xdr:nvPicPr>
        <xdr:cNvPr id="180" name="Imagen 179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1870075" y="5061737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259</xdr:row>
      <xdr:rowOff>254000</xdr:rowOff>
    </xdr:from>
    <xdr:to>
      <xdr:col>1</xdr:col>
      <xdr:colOff>1524000</xdr:colOff>
      <xdr:row>259</xdr:row>
      <xdr:rowOff>1895475</xdr:rowOff>
    </xdr:to>
    <xdr:pic>
      <xdr:nvPicPr>
        <xdr:cNvPr id="181" name="Imagen 180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1768475" y="5004841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258</xdr:row>
      <xdr:rowOff>177800</xdr:rowOff>
    </xdr:from>
    <xdr:to>
      <xdr:col>1</xdr:col>
      <xdr:colOff>1457325</xdr:colOff>
      <xdr:row>258</xdr:row>
      <xdr:rowOff>1819275</xdr:rowOff>
    </xdr:to>
    <xdr:pic>
      <xdr:nvPicPr>
        <xdr:cNvPr id="182" name="Imagen 181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704975" y="4984648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255</xdr:row>
      <xdr:rowOff>127000</xdr:rowOff>
    </xdr:from>
    <xdr:to>
      <xdr:col>1</xdr:col>
      <xdr:colOff>1628775</xdr:colOff>
      <xdr:row>255</xdr:row>
      <xdr:rowOff>1762125</xdr:rowOff>
    </xdr:to>
    <xdr:pic>
      <xdr:nvPicPr>
        <xdr:cNvPr id="183" name="Imagen 182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1870075" y="492584740"/>
          <a:ext cx="12350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254</xdr:row>
      <xdr:rowOff>228600</xdr:rowOff>
    </xdr:from>
    <xdr:to>
      <xdr:col>1</xdr:col>
      <xdr:colOff>1438275</xdr:colOff>
      <xdr:row>254</xdr:row>
      <xdr:rowOff>1866900</xdr:rowOff>
    </xdr:to>
    <xdr:pic>
      <xdr:nvPicPr>
        <xdr:cNvPr id="184" name="Imagen 183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679575" y="4907432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249</xdr:row>
      <xdr:rowOff>228600</xdr:rowOff>
    </xdr:from>
    <xdr:to>
      <xdr:col>1</xdr:col>
      <xdr:colOff>1600200</xdr:colOff>
      <xdr:row>249</xdr:row>
      <xdr:rowOff>1866900</xdr:rowOff>
    </xdr:to>
    <xdr:pic>
      <xdr:nvPicPr>
        <xdr:cNvPr id="185" name="Imagen 184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1844675" y="48102774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247</xdr:row>
      <xdr:rowOff>203200</xdr:rowOff>
    </xdr:from>
    <xdr:to>
      <xdr:col>1</xdr:col>
      <xdr:colOff>1485900</xdr:colOff>
      <xdr:row>247</xdr:row>
      <xdr:rowOff>1838325</xdr:rowOff>
    </xdr:to>
    <xdr:pic>
      <xdr:nvPicPr>
        <xdr:cNvPr id="186" name="Imagen 185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1730375" y="4771161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246</xdr:row>
      <xdr:rowOff>203200</xdr:rowOff>
    </xdr:from>
    <xdr:to>
      <xdr:col>1</xdr:col>
      <xdr:colOff>1495425</xdr:colOff>
      <xdr:row>246</xdr:row>
      <xdr:rowOff>1838325</xdr:rowOff>
    </xdr:to>
    <xdr:pic>
      <xdr:nvPicPr>
        <xdr:cNvPr id="187" name="Imagen 186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743075" y="4751730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244</xdr:row>
      <xdr:rowOff>254000</xdr:rowOff>
    </xdr:from>
    <xdr:to>
      <xdr:col>1</xdr:col>
      <xdr:colOff>1476375</xdr:colOff>
      <xdr:row>244</xdr:row>
      <xdr:rowOff>1895475</xdr:rowOff>
    </xdr:to>
    <xdr:pic>
      <xdr:nvPicPr>
        <xdr:cNvPr id="188" name="Imagen 187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717675" y="4713376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243</xdr:row>
      <xdr:rowOff>203200</xdr:rowOff>
    </xdr:from>
    <xdr:to>
      <xdr:col>1</xdr:col>
      <xdr:colOff>1638300</xdr:colOff>
      <xdr:row>243</xdr:row>
      <xdr:rowOff>1838325</xdr:rowOff>
    </xdr:to>
    <xdr:pic>
      <xdr:nvPicPr>
        <xdr:cNvPr id="189" name="Imagen 188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1882775" y="4693437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239</xdr:row>
      <xdr:rowOff>114300</xdr:rowOff>
    </xdr:from>
    <xdr:to>
      <xdr:col>1</xdr:col>
      <xdr:colOff>1609725</xdr:colOff>
      <xdr:row>239</xdr:row>
      <xdr:rowOff>1752600</xdr:rowOff>
    </xdr:to>
    <xdr:pic>
      <xdr:nvPicPr>
        <xdr:cNvPr id="190" name="Imagen 189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1857375" y="4614824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238</xdr:row>
      <xdr:rowOff>152400</xdr:rowOff>
    </xdr:from>
    <xdr:to>
      <xdr:col>1</xdr:col>
      <xdr:colOff>1552575</xdr:colOff>
      <xdr:row>238</xdr:row>
      <xdr:rowOff>1790700</xdr:rowOff>
    </xdr:to>
    <xdr:pic>
      <xdr:nvPicPr>
        <xdr:cNvPr id="191" name="Imagen 190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1793875" y="4595774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237</xdr:row>
      <xdr:rowOff>152400</xdr:rowOff>
    </xdr:from>
    <xdr:to>
      <xdr:col>1</xdr:col>
      <xdr:colOff>1514475</xdr:colOff>
      <xdr:row>237</xdr:row>
      <xdr:rowOff>1790700</xdr:rowOff>
    </xdr:to>
    <xdr:pic>
      <xdr:nvPicPr>
        <xdr:cNvPr id="192" name="Imagen 191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1755775" y="4576343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234</xdr:row>
      <xdr:rowOff>139700</xdr:rowOff>
    </xdr:from>
    <xdr:to>
      <xdr:col>1</xdr:col>
      <xdr:colOff>1524000</xdr:colOff>
      <xdr:row>234</xdr:row>
      <xdr:rowOff>1781175</xdr:rowOff>
    </xdr:to>
    <xdr:pic>
      <xdr:nvPicPr>
        <xdr:cNvPr id="193" name="Imagen 192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1768475" y="4517923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233</xdr:row>
      <xdr:rowOff>203200</xdr:rowOff>
    </xdr:from>
    <xdr:to>
      <xdr:col>1</xdr:col>
      <xdr:colOff>1419225</xdr:colOff>
      <xdr:row>233</xdr:row>
      <xdr:rowOff>1838325</xdr:rowOff>
    </xdr:to>
    <xdr:pic>
      <xdr:nvPicPr>
        <xdr:cNvPr id="194" name="Imagen 19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66875" y="4499127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232</xdr:row>
      <xdr:rowOff>139700</xdr:rowOff>
    </xdr:from>
    <xdr:to>
      <xdr:col>1</xdr:col>
      <xdr:colOff>1638300</xdr:colOff>
      <xdr:row>232</xdr:row>
      <xdr:rowOff>1781175</xdr:rowOff>
    </xdr:to>
    <xdr:pic>
      <xdr:nvPicPr>
        <xdr:cNvPr id="195" name="Imagen 194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1882775" y="4479061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231</xdr:row>
      <xdr:rowOff>203200</xdr:rowOff>
    </xdr:from>
    <xdr:to>
      <xdr:col>1</xdr:col>
      <xdr:colOff>1590675</xdr:colOff>
      <xdr:row>231</xdr:row>
      <xdr:rowOff>1838325</xdr:rowOff>
    </xdr:to>
    <xdr:pic>
      <xdr:nvPicPr>
        <xdr:cNvPr id="196" name="Imagen 195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1831975" y="446026540"/>
          <a:ext cx="12350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230</xdr:row>
      <xdr:rowOff>139700</xdr:rowOff>
    </xdr:from>
    <xdr:to>
      <xdr:col>1</xdr:col>
      <xdr:colOff>1571625</xdr:colOff>
      <xdr:row>230</xdr:row>
      <xdr:rowOff>1781175</xdr:rowOff>
    </xdr:to>
    <xdr:pic>
      <xdr:nvPicPr>
        <xdr:cNvPr id="197" name="Imagen 19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819275" y="4440199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228</xdr:row>
      <xdr:rowOff>203200</xdr:rowOff>
    </xdr:from>
    <xdr:to>
      <xdr:col>1</xdr:col>
      <xdr:colOff>1609725</xdr:colOff>
      <xdr:row>228</xdr:row>
      <xdr:rowOff>1838325</xdr:rowOff>
    </xdr:to>
    <xdr:pic>
      <xdr:nvPicPr>
        <xdr:cNvPr id="198" name="Imagen 197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1857375" y="4401972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225</xdr:row>
      <xdr:rowOff>88900</xdr:rowOff>
    </xdr:from>
    <xdr:to>
      <xdr:col>1</xdr:col>
      <xdr:colOff>1562100</xdr:colOff>
      <xdr:row>225</xdr:row>
      <xdr:rowOff>1828800</xdr:rowOff>
    </xdr:to>
    <xdr:pic>
      <xdr:nvPicPr>
        <xdr:cNvPr id="199" name="Imagen 198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882775" y="43425364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224</xdr:row>
      <xdr:rowOff>88900</xdr:rowOff>
    </xdr:from>
    <xdr:to>
      <xdr:col>1</xdr:col>
      <xdr:colOff>1571625</xdr:colOff>
      <xdr:row>224</xdr:row>
      <xdr:rowOff>1828800</xdr:rowOff>
    </xdr:to>
    <xdr:pic>
      <xdr:nvPicPr>
        <xdr:cNvPr id="200" name="Imagen 199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895475" y="4323105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223</xdr:row>
      <xdr:rowOff>139700</xdr:rowOff>
    </xdr:from>
    <xdr:to>
      <xdr:col>1</xdr:col>
      <xdr:colOff>1562100</xdr:colOff>
      <xdr:row>223</xdr:row>
      <xdr:rowOff>1781175</xdr:rowOff>
    </xdr:to>
    <xdr:pic>
      <xdr:nvPicPr>
        <xdr:cNvPr id="201" name="Imagen 20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806575" y="4304182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508</xdr:row>
      <xdr:rowOff>88900</xdr:rowOff>
    </xdr:from>
    <xdr:to>
      <xdr:col>1</xdr:col>
      <xdr:colOff>1371600</xdr:colOff>
      <xdr:row>508</xdr:row>
      <xdr:rowOff>1835150</xdr:rowOff>
    </xdr:to>
    <xdr:pic>
      <xdr:nvPicPr>
        <xdr:cNvPr id="202" name="Imagen 201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695450" y="984150940"/>
          <a:ext cx="1152525" cy="174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504</xdr:row>
      <xdr:rowOff>241300</xdr:rowOff>
    </xdr:from>
    <xdr:to>
      <xdr:col>1</xdr:col>
      <xdr:colOff>1457325</xdr:colOff>
      <xdr:row>504</xdr:row>
      <xdr:rowOff>1905000</xdr:rowOff>
    </xdr:to>
    <xdr:pic>
      <xdr:nvPicPr>
        <xdr:cNvPr id="203" name="Imagen 202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1717675" y="976530940"/>
          <a:ext cx="1216025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502</xdr:row>
      <xdr:rowOff>254000</xdr:rowOff>
    </xdr:from>
    <xdr:to>
      <xdr:col>1</xdr:col>
      <xdr:colOff>1476375</xdr:colOff>
      <xdr:row>502</xdr:row>
      <xdr:rowOff>1914525</xdr:rowOff>
    </xdr:to>
    <xdr:pic>
      <xdr:nvPicPr>
        <xdr:cNvPr id="204" name="Imagen 203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730375" y="972657440"/>
          <a:ext cx="1222375" cy="166052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501</xdr:row>
      <xdr:rowOff>241300</xdr:rowOff>
    </xdr:from>
    <xdr:to>
      <xdr:col>1</xdr:col>
      <xdr:colOff>1571625</xdr:colOff>
      <xdr:row>501</xdr:row>
      <xdr:rowOff>1876425</xdr:rowOff>
    </xdr:to>
    <xdr:pic>
      <xdr:nvPicPr>
        <xdr:cNvPr id="205" name="Imagen 204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1819275" y="9707016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500</xdr:row>
      <xdr:rowOff>228600</xdr:rowOff>
    </xdr:from>
    <xdr:to>
      <xdr:col>1</xdr:col>
      <xdr:colOff>1419225</xdr:colOff>
      <xdr:row>501</xdr:row>
      <xdr:rowOff>28576</xdr:rowOff>
    </xdr:to>
    <xdr:pic>
      <xdr:nvPicPr>
        <xdr:cNvPr id="206" name="Imagen 205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1743075" y="9687458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499</xdr:row>
      <xdr:rowOff>203200</xdr:rowOff>
    </xdr:from>
    <xdr:to>
      <xdr:col>1</xdr:col>
      <xdr:colOff>1371600</xdr:colOff>
      <xdr:row>499</xdr:row>
      <xdr:rowOff>1866900</xdr:rowOff>
    </xdr:to>
    <xdr:pic>
      <xdr:nvPicPr>
        <xdr:cNvPr id="207" name="Imagen 206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628775" y="966777340"/>
          <a:ext cx="12192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498</xdr:row>
      <xdr:rowOff>177800</xdr:rowOff>
    </xdr:from>
    <xdr:to>
      <xdr:col>1</xdr:col>
      <xdr:colOff>1447800</xdr:colOff>
      <xdr:row>498</xdr:row>
      <xdr:rowOff>1819275</xdr:rowOff>
    </xdr:to>
    <xdr:pic>
      <xdr:nvPicPr>
        <xdr:cNvPr id="208" name="Imagen 207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692275" y="9648088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497</xdr:row>
      <xdr:rowOff>114300</xdr:rowOff>
    </xdr:from>
    <xdr:to>
      <xdr:col>2</xdr:col>
      <xdr:colOff>0</xdr:colOff>
      <xdr:row>497</xdr:row>
      <xdr:rowOff>1704975</xdr:rowOff>
    </xdr:to>
    <xdr:pic>
      <xdr:nvPicPr>
        <xdr:cNvPr id="209" name="Imagen 208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895475" y="962802240"/>
          <a:ext cx="1336675" cy="1590675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496</xdr:row>
      <xdr:rowOff>101600</xdr:rowOff>
    </xdr:from>
    <xdr:to>
      <xdr:col>1</xdr:col>
      <xdr:colOff>1400175</xdr:colOff>
      <xdr:row>496</xdr:row>
      <xdr:rowOff>1838325</xdr:rowOff>
    </xdr:to>
    <xdr:pic>
      <xdr:nvPicPr>
        <xdr:cNvPr id="210" name="Imagen 209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717675" y="9608464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495</xdr:row>
      <xdr:rowOff>165100</xdr:rowOff>
    </xdr:from>
    <xdr:to>
      <xdr:col>1</xdr:col>
      <xdr:colOff>1343025</xdr:colOff>
      <xdr:row>495</xdr:row>
      <xdr:rowOff>1905000</xdr:rowOff>
    </xdr:to>
    <xdr:pic>
      <xdr:nvPicPr>
        <xdr:cNvPr id="211" name="Imagen 210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666875" y="9589668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494</xdr:row>
      <xdr:rowOff>165100</xdr:rowOff>
    </xdr:from>
    <xdr:to>
      <xdr:col>1</xdr:col>
      <xdr:colOff>1400175</xdr:colOff>
      <xdr:row>494</xdr:row>
      <xdr:rowOff>1905000</xdr:rowOff>
    </xdr:to>
    <xdr:pic>
      <xdr:nvPicPr>
        <xdr:cNvPr id="212" name="Imagen 211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717675" y="9570237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490</xdr:row>
      <xdr:rowOff>76200</xdr:rowOff>
    </xdr:from>
    <xdr:to>
      <xdr:col>1</xdr:col>
      <xdr:colOff>1495425</xdr:colOff>
      <xdr:row>490</xdr:row>
      <xdr:rowOff>1819275</xdr:rowOff>
    </xdr:to>
    <xdr:pic>
      <xdr:nvPicPr>
        <xdr:cNvPr id="213" name="Imagen 212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819275" y="9491624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489</xdr:row>
      <xdr:rowOff>88900</xdr:rowOff>
    </xdr:from>
    <xdr:to>
      <xdr:col>1</xdr:col>
      <xdr:colOff>1552575</xdr:colOff>
      <xdr:row>489</xdr:row>
      <xdr:rowOff>1828800</xdr:rowOff>
    </xdr:to>
    <xdr:pic>
      <xdr:nvPicPr>
        <xdr:cNvPr id="214" name="Imagen 213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870075" y="9472320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487</xdr:row>
      <xdr:rowOff>165100</xdr:rowOff>
    </xdr:from>
    <xdr:to>
      <xdr:col>1</xdr:col>
      <xdr:colOff>1343025</xdr:colOff>
      <xdr:row>487</xdr:row>
      <xdr:rowOff>1905000</xdr:rowOff>
    </xdr:to>
    <xdr:pic>
      <xdr:nvPicPr>
        <xdr:cNvPr id="215" name="Imagen 214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1666875" y="9434220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485</xdr:row>
      <xdr:rowOff>203200</xdr:rowOff>
    </xdr:from>
    <xdr:to>
      <xdr:col>1</xdr:col>
      <xdr:colOff>1400175</xdr:colOff>
      <xdr:row>485</xdr:row>
      <xdr:rowOff>1838325</xdr:rowOff>
    </xdr:to>
    <xdr:pic>
      <xdr:nvPicPr>
        <xdr:cNvPr id="216" name="Imagen 215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1641475" y="939573940"/>
          <a:ext cx="12350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483</xdr:row>
      <xdr:rowOff>165100</xdr:rowOff>
    </xdr:from>
    <xdr:to>
      <xdr:col>1</xdr:col>
      <xdr:colOff>1381125</xdr:colOff>
      <xdr:row>483</xdr:row>
      <xdr:rowOff>1905000</xdr:rowOff>
    </xdr:to>
    <xdr:pic>
      <xdr:nvPicPr>
        <xdr:cNvPr id="217" name="Imagen 216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1704975" y="9356496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481</xdr:row>
      <xdr:rowOff>139700</xdr:rowOff>
    </xdr:from>
    <xdr:to>
      <xdr:col>1</xdr:col>
      <xdr:colOff>1285875</xdr:colOff>
      <xdr:row>481</xdr:row>
      <xdr:rowOff>1876425</xdr:rowOff>
    </xdr:to>
    <xdr:pic>
      <xdr:nvPicPr>
        <xdr:cNvPr id="218" name="Imagen 217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603375" y="9317380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480</xdr:row>
      <xdr:rowOff>203200</xdr:rowOff>
    </xdr:from>
    <xdr:to>
      <xdr:col>1</xdr:col>
      <xdr:colOff>1447800</xdr:colOff>
      <xdr:row>480</xdr:row>
      <xdr:rowOff>1876425</xdr:rowOff>
    </xdr:to>
    <xdr:pic>
      <xdr:nvPicPr>
        <xdr:cNvPr id="219" name="Imagen 218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1717675" y="929858440"/>
          <a:ext cx="1206500" cy="16732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479</xdr:row>
      <xdr:rowOff>63500</xdr:rowOff>
    </xdr:from>
    <xdr:to>
      <xdr:col>1</xdr:col>
      <xdr:colOff>1533525</xdr:colOff>
      <xdr:row>479</xdr:row>
      <xdr:rowOff>1800225</xdr:rowOff>
    </xdr:to>
    <xdr:pic>
      <xdr:nvPicPr>
        <xdr:cNvPr id="220" name="Imagen 219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1857375" y="927775640"/>
          <a:ext cx="115252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477</xdr:row>
      <xdr:rowOff>101600</xdr:rowOff>
    </xdr:from>
    <xdr:to>
      <xdr:col>1</xdr:col>
      <xdr:colOff>1552575</xdr:colOff>
      <xdr:row>477</xdr:row>
      <xdr:rowOff>1838325</xdr:rowOff>
    </xdr:to>
    <xdr:pic>
      <xdr:nvPicPr>
        <xdr:cNvPr id="221" name="Imagen 220"/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1870075" y="9239275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476</xdr:row>
      <xdr:rowOff>88900</xdr:rowOff>
    </xdr:from>
    <xdr:to>
      <xdr:col>1</xdr:col>
      <xdr:colOff>1552575</xdr:colOff>
      <xdr:row>476</xdr:row>
      <xdr:rowOff>1828800</xdr:rowOff>
    </xdr:to>
    <xdr:pic>
      <xdr:nvPicPr>
        <xdr:cNvPr id="222" name="Imagen 221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1870075" y="9219717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474</xdr:row>
      <xdr:rowOff>139700</xdr:rowOff>
    </xdr:from>
    <xdr:to>
      <xdr:col>1</xdr:col>
      <xdr:colOff>1495425</xdr:colOff>
      <xdr:row>474</xdr:row>
      <xdr:rowOff>1876425</xdr:rowOff>
    </xdr:to>
    <xdr:pic>
      <xdr:nvPicPr>
        <xdr:cNvPr id="223" name="Imagen 222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1819275" y="918136340"/>
          <a:ext cx="115252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471</xdr:row>
      <xdr:rowOff>63500</xdr:rowOff>
    </xdr:from>
    <xdr:to>
      <xdr:col>1</xdr:col>
      <xdr:colOff>1562100</xdr:colOff>
      <xdr:row>471</xdr:row>
      <xdr:rowOff>1800225</xdr:rowOff>
    </xdr:to>
    <xdr:pic>
      <xdr:nvPicPr>
        <xdr:cNvPr id="224" name="Imagen 223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1882775" y="912230840"/>
          <a:ext cx="1155700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470</xdr:row>
      <xdr:rowOff>114300</xdr:rowOff>
    </xdr:from>
    <xdr:to>
      <xdr:col>1</xdr:col>
      <xdr:colOff>1524000</xdr:colOff>
      <xdr:row>470</xdr:row>
      <xdr:rowOff>1857375</xdr:rowOff>
    </xdr:to>
    <xdr:pic>
      <xdr:nvPicPr>
        <xdr:cNvPr id="225" name="Imagen 224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1844675" y="910338540"/>
          <a:ext cx="11557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469</xdr:row>
      <xdr:rowOff>152400</xdr:rowOff>
    </xdr:from>
    <xdr:to>
      <xdr:col>1</xdr:col>
      <xdr:colOff>1476375</xdr:colOff>
      <xdr:row>469</xdr:row>
      <xdr:rowOff>1790700</xdr:rowOff>
    </xdr:to>
    <xdr:pic>
      <xdr:nvPicPr>
        <xdr:cNvPr id="226" name="Imagen 225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1717675" y="9084335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468</xdr:row>
      <xdr:rowOff>76200</xdr:rowOff>
    </xdr:from>
    <xdr:to>
      <xdr:col>1</xdr:col>
      <xdr:colOff>1524000</xdr:colOff>
      <xdr:row>468</xdr:row>
      <xdr:rowOff>1819275</xdr:rowOff>
    </xdr:to>
    <xdr:pic>
      <xdr:nvPicPr>
        <xdr:cNvPr id="227" name="Imagen 226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844675" y="906414240"/>
          <a:ext cx="11557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467</xdr:row>
      <xdr:rowOff>101600</xdr:rowOff>
    </xdr:from>
    <xdr:to>
      <xdr:col>1</xdr:col>
      <xdr:colOff>1590675</xdr:colOff>
      <xdr:row>467</xdr:row>
      <xdr:rowOff>1838325</xdr:rowOff>
    </xdr:to>
    <xdr:pic>
      <xdr:nvPicPr>
        <xdr:cNvPr id="228" name="Imagen 227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908175" y="9044965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466</xdr:row>
      <xdr:rowOff>127000</xdr:rowOff>
    </xdr:from>
    <xdr:to>
      <xdr:col>1</xdr:col>
      <xdr:colOff>1609725</xdr:colOff>
      <xdr:row>466</xdr:row>
      <xdr:rowOff>1762125</xdr:rowOff>
    </xdr:to>
    <xdr:pic>
      <xdr:nvPicPr>
        <xdr:cNvPr id="229" name="Imagen 228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1857375" y="9025788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462</xdr:row>
      <xdr:rowOff>63500</xdr:rowOff>
    </xdr:from>
    <xdr:to>
      <xdr:col>1</xdr:col>
      <xdr:colOff>1590675</xdr:colOff>
      <xdr:row>462</xdr:row>
      <xdr:rowOff>1800225</xdr:rowOff>
    </xdr:to>
    <xdr:pic>
      <xdr:nvPicPr>
        <xdr:cNvPr id="230" name="Imagen 229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1908175" y="8947429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460</xdr:row>
      <xdr:rowOff>101600</xdr:rowOff>
    </xdr:from>
    <xdr:to>
      <xdr:col>1</xdr:col>
      <xdr:colOff>1514475</xdr:colOff>
      <xdr:row>460</xdr:row>
      <xdr:rowOff>1838325</xdr:rowOff>
    </xdr:to>
    <xdr:pic>
      <xdr:nvPicPr>
        <xdr:cNvPr id="231" name="Imagen 230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831975" y="8908948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459</xdr:row>
      <xdr:rowOff>190500</xdr:rowOff>
    </xdr:from>
    <xdr:to>
      <xdr:col>1</xdr:col>
      <xdr:colOff>1371600</xdr:colOff>
      <xdr:row>459</xdr:row>
      <xdr:rowOff>1828800</xdr:rowOff>
    </xdr:to>
    <xdr:pic>
      <xdr:nvPicPr>
        <xdr:cNvPr id="232" name="Imagen 231"/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1616075" y="88904064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451</xdr:row>
      <xdr:rowOff>203200</xdr:rowOff>
    </xdr:from>
    <xdr:to>
      <xdr:col>1</xdr:col>
      <xdr:colOff>1600200</xdr:colOff>
      <xdr:row>451</xdr:row>
      <xdr:rowOff>1866900</xdr:rowOff>
    </xdr:to>
    <xdr:pic>
      <xdr:nvPicPr>
        <xdr:cNvPr id="233" name="Imagen 232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1857375" y="873508540"/>
          <a:ext cx="12192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449</xdr:row>
      <xdr:rowOff>76200</xdr:rowOff>
    </xdr:from>
    <xdr:to>
      <xdr:col>1</xdr:col>
      <xdr:colOff>1552575</xdr:colOff>
      <xdr:row>449</xdr:row>
      <xdr:rowOff>1819275</xdr:rowOff>
    </xdr:to>
    <xdr:pic>
      <xdr:nvPicPr>
        <xdr:cNvPr id="234" name="Imagen 233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1870075" y="869495340"/>
          <a:ext cx="11588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447</xdr:row>
      <xdr:rowOff>114300</xdr:rowOff>
    </xdr:from>
    <xdr:to>
      <xdr:col>1</xdr:col>
      <xdr:colOff>1514475</xdr:colOff>
      <xdr:row>447</xdr:row>
      <xdr:rowOff>1857375</xdr:rowOff>
    </xdr:to>
    <xdr:pic>
      <xdr:nvPicPr>
        <xdr:cNvPr id="235" name="Imagen 234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1831975" y="865647240"/>
          <a:ext cx="11588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448</xdr:row>
      <xdr:rowOff>152400</xdr:rowOff>
    </xdr:from>
    <xdr:to>
      <xdr:col>1</xdr:col>
      <xdr:colOff>1590675</xdr:colOff>
      <xdr:row>448</xdr:row>
      <xdr:rowOff>1895475</xdr:rowOff>
    </xdr:to>
    <xdr:pic>
      <xdr:nvPicPr>
        <xdr:cNvPr id="236" name="Imagen 235"/>
        <xdr:cNvPicPr>
          <a:picLocks noChangeAspect="1"/>
        </xdr:cNvPicPr>
      </xdr:nvPicPr>
      <xdr:blipFill>
        <a:blip r:embed="rId203"/>
        <a:stretch>
          <a:fillRect/>
        </a:stretch>
      </xdr:blipFill>
      <xdr:spPr>
        <a:xfrm>
          <a:off x="1908175" y="867628440"/>
          <a:ext cx="115887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446</xdr:row>
      <xdr:rowOff>203200</xdr:rowOff>
    </xdr:from>
    <xdr:to>
      <xdr:col>1</xdr:col>
      <xdr:colOff>1400175</xdr:colOff>
      <xdr:row>446</xdr:row>
      <xdr:rowOff>1838325</xdr:rowOff>
    </xdr:to>
    <xdr:pic>
      <xdr:nvPicPr>
        <xdr:cNvPr id="237" name="Imagen 236"/>
        <xdr:cNvPicPr>
          <a:picLocks noChangeAspect="1"/>
        </xdr:cNvPicPr>
      </xdr:nvPicPr>
      <xdr:blipFill>
        <a:blip r:embed="rId204"/>
        <a:stretch>
          <a:fillRect/>
        </a:stretch>
      </xdr:blipFill>
      <xdr:spPr>
        <a:xfrm>
          <a:off x="1641475" y="863793040"/>
          <a:ext cx="12350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445</xdr:row>
      <xdr:rowOff>101600</xdr:rowOff>
    </xdr:from>
    <xdr:to>
      <xdr:col>1</xdr:col>
      <xdr:colOff>1495425</xdr:colOff>
      <xdr:row>445</xdr:row>
      <xdr:rowOff>1838325</xdr:rowOff>
    </xdr:to>
    <xdr:pic>
      <xdr:nvPicPr>
        <xdr:cNvPr id="239" name="Imagen 238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1819275" y="861748340"/>
          <a:ext cx="115252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444</xdr:row>
      <xdr:rowOff>165100</xdr:rowOff>
    </xdr:from>
    <xdr:to>
      <xdr:col>1</xdr:col>
      <xdr:colOff>1638300</xdr:colOff>
      <xdr:row>444</xdr:row>
      <xdr:rowOff>1800225</xdr:rowOff>
    </xdr:to>
    <xdr:pic>
      <xdr:nvPicPr>
        <xdr:cNvPr id="240" name="Imagen 239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882775" y="8598687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442</xdr:row>
      <xdr:rowOff>76200</xdr:rowOff>
    </xdr:from>
    <xdr:to>
      <xdr:col>1</xdr:col>
      <xdr:colOff>1609725</xdr:colOff>
      <xdr:row>442</xdr:row>
      <xdr:rowOff>1819275</xdr:rowOff>
    </xdr:to>
    <xdr:pic>
      <xdr:nvPicPr>
        <xdr:cNvPr id="241" name="Imagen 240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1933575" y="8558936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441</xdr:row>
      <xdr:rowOff>76200</xdr:rowOff>
    </xdr:from>
    <xdr:to>
      <xdr:col>1</xdr:col>
      <xdr:colOff>1638300</xdr:colOff>
      <xdr:row>441</xdr:row>
      <xdr:rowOff>1819275</xdr:rowOff>
    </xdr:to>
    <xdr:pic>
      <xdr:nvPicPr>
        <xdr:cNvPr id="242" name="Imagen 241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958975" y="853950540"/>
          <a:ext cx="11557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440</xdr:row>
      <xdr:rowOff>114300</xdr:rowOff>
    </xdr:from>
    <xdr:to>
      <xdr:col>1</xdr:col>
      <xdr:colOff>1533525</xdr:colOff>
      <xdr:row>440</xdr:row>
      <xdr:rowOff>1857375</xdr:rowOff>
    </xdr:to>
    <xdr:pic>
      <xdr:nvPicPr>
        <xdr:cNvPr id="243" name="Imagen 242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857375" y="8520455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439</xdr:row>
      <xdr:rowOff>114300</xdr:rowOff>
    </xdr:from>
    <xdr:to>
      <xdr:col>1</xdr:col>
      <xdr:colOff>1533525</xdr:colOff>
      <xdr:row>439</xdr:row>
      <xdr:rowOff>1857375</xdr:rowOff>
    </xdr:to>
    <xdr:pic>
      <xdr:nvPicPr>
        <xdr:cNvPr id="244" name="Imagen 243"/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1857375" y="850102440"/>
          <a:ext cx="1152525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438</xdr:row>
      <xdr:rowOff>114300</xdr:rowOff>
    </xdr:from>
    <xdr:to>
      <xdr:col>1</xdr:col>
      <xdr:colOff>1524000</xdr:colOff>
      <xdr:row>438</xdr:row>
      <xdr:rowOff>1857375</xdr:rowOff>
    </xdr:to>
    <xdr:pic>
      <xdr:nvPicPr>
        <xdr:cNvPr id="245" name="Imagen 244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1844675" y="848159340"/>
          <a:ext cx="11557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437</xdr:row>
      <xdr:rowOff>139700</xdr:rowOff>
    </xdr:from>
    <xdr:to>
      <xdr:col>1</xdr:col>
      <xdr:colOff>1562100</xdr:colOff>
      <xdr:row>437</xdr:row>
      <xdr:rowOff>1781175</xdr:rowOff>
    </xdr:to>
    <xdr:pic>
      <xdr:nvPicPr>
        <xdr:cNvPr id="246" name="Imagen 245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1806575" y="8462416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436</xdr:row>
      <xdr:rowOff>139700</xdr:rowOff>
    </xdr:from>
    <xdr:to>
      <xdr:col>1</xdr:col>
      <xdr:colOff>1571625</xdr:colOff>
      <xdr:row>436</xdr:row>
      <xdr:rowOff>1876425</xdr:rowOff>
    </xdr:to>
    <xdr:pic>
      <xdr:nvPicPr>
        <xdr:cNvPr id="247" name="Imagen 246"/>
        <xdr:cNvPicPr>
          <a:picLocks noChangeAspect="1"/>
        </xdr:cNvPicPr>
      </xdr:nvPicPr>
      <xdr:blipFill>
        <a:blip r:embed="rId209"/>
        <a:stretch>
          <a:fillRect/>
        </a:stretch>
      </xdr:blipFill>
      <xdr:spPr>
        <a:xfrm>
          <a:off x="1895475" y="844298540"/>
          <a:ext cx="115252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435</xdr:row>
      <xdr:rowOff>114300</xdr:rowOff>
    </xdr:from>
    <xdr:to>
      <xdr:col>1</xdr:col>
      <xdr:colOff>1562100</xdr:colOff>
      <xdr:row>435</xdr:row>
      <xdr:rowOff>1857375</xdr:rowOff>
    </xdr:to>
    <xdr:pic>
      <xdr:nvPicPr>
        <xdr:cNvPr id="248" name="Imagen 247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882775" y="842330040"/>
          <a:ext cx="11557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434</xdr:row>
      <xdr:rowOff>165100</xdr:rowOff>
    </xdr:from>
    <xdr:to>
      <xdr:col>1</xdr:col>
      <xdr:colOff>1571625</xdr:colOff>
      <xdr:row>434</xdr:row>
      <xdr:rowOff>1828800</xdr:rowOff>
    </xdr:to>
    <xdr:pic>
      <xdr:nvPicPr>
        <xdr:cNvPr id="249" name="Imagen 248"/>
        <xdr:cNvPicPr>
          <a:picLocks noChangeAspect="1"/>
        </xdr:cNvPicPr>
      </xdr:nvPicPr>
      <xdr:blipFill>
        <a:blip r:embed="rId210"/>
        <a:stretch>
          <a:fillRect/>
        </a:stretch>
      </xdr:blipFill>
      <xdr:spPr>
        <a:xfrm>
          <a:off x="1831975" y="840437740"/>
          <a:ext cx="1216025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433</xdr:row>
      <xdr:rowOff>165100</xdr:rowOff>
    </xdr:from>
    <xdr:to>
      <xdr:col>1</xdr:col>
      <xdr:colOff>1600200</xdr:colOff>
      <xdr:row>433</xdr:row>
      <xdr:rowOff>1800225</xdr:rowOff>
    </xdr:to>
    <xdr:pic>
      <xdr:nvPicPr>
        <xdr:cNvPr id="250" name="Imagen 249"/>
        <xdr:cNvPicPr>
          <a:picLocks noChangeAspect="1"/>
        </xdr:cNvPicPr>
      </xdr:nvPicPr>
      <xdr:blipFill>
        <a:blip r:embed="rId211"/>
        <a:stretch>
          <a:fillRect/>
        </a:stretch>
      </xdr:blipFill>
      <xdr:spPr>
        <a:xfrm>
          <a:off x="1844675" y="8384946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432</xdr:row>
      <xdr:rowOff>165100</xdr:rowOff>
    </xdr:from>
    <xdr:to>
      <xdr:col>1</xdr:col>
      <xdr:colOff>1628775</xdr:colOff>
      <xdr:row>432</xdr:row>
      <xdr:rowOff>1828800</xdr:rowOff>
    </xdr:to>
    <xdr:pic>
      <xdr:nvPicPr>
        <xdr:cNvPr id="251" name="Imagen 250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1882775" y="836551540"/>
          <a:ext cx="1222375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431</xdr:row>
      <xdr:rowOff>127000</xdr:rowOff>
    </xdr:from>
    <xdr:to>
      <xdr:col>1</xdr:col>
      <xdr:colOff>1514475</xdr:colOff>
      <xdr:row>431</xdr:row>
      <xdr:rowOff>1866900</xdr:rowOff>
    </xdr:to>
    <xdr:pic>
      <xdr:nvPicPr>
        <xdr:cNvPr id="252" name="Imagen 251"/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1831975" y="8345703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429</xdr:row>
      <xdr:rowOff>190500</xdr:rowOff>
    </xdr:from>
    <xdr:to>
      <xdr:col>1</xdr:col>
      <xdr:colOff>1533525</xdr:colOff>
      <xdr:row>429</xdr:row>
      <xdr:rowOff>1828800</xdr:rowOff>
    </xdr:to>
    <xdr:pic>
      <xdr:nvPicPr>
        <xdr:cNvPr id="253" name="Imagen 252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1781175" y="8307476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428</xdr:row>
      <xdr:rowOff>127000</xdr:rowOff>
    </xdr:from>
    <xdr:to>
      <xdr:col>1</xdr:col>
      <xdr:colOff>1590675</xdr:colOff>
      <xdr:row>428</xdr:row>
      <xdr:rowOff>1866900</xdr:rowOff>
    </xdr:to>
    <xdr:pic>
      <xdr:nvPicPr>
        <xdr:cNvPr id="255" name="Imagen 254"/>
        <xdr:cNvPicPr>
          <a:picLocks noChangeAspect="1"/>
        </xdr:cNvPicPr>
      </xdr:nvPicPr>
      <xdr:blipFill>
        <a:blip r:embed="rId214"/>
        <a:stretch>
          <a:fillRect/>
        </a:stretch>
      </xdr:blipFill>
      <xdr:spPr>
        <a:xfrm>
          <a:off x="1908175" y="828741040"/>
          <a:ext cx="115887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427</xdr:row>
      <xdr:rowOff>127000</xdr:rowOff>
    </xdr:from>
    <xdr:to>
      <xdr:col>1</xdr:col>
      <xdr:colOff>1571625</xdr:colOff>
      <xdr:row>427</xdr:row>
      <xdr:rowOff>1866900</xdr:rowOff>
    </xdr:to>
    <xdr:pic>
      <xdr:nvPicPr>
        <xdr:cNvPr id="256" name="Imagen 255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1895475" y="826797940"/>
          <a:ext cx="1152525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425</xdr:row>
      <xdr:rowOff>165100</xdr:rowOff>
    </xdr:from>
    <xdr:to>
      <xdr:col>1</xdr:col>
      <xdr:colOff>1638300</xdr:colOff>
      <xdr:row>425</xdr:row>
      <xdr:rowOff>1800225</xdr:rowOff>
    </xdr:to>
    <xdr:pic>
      <xdr:nvPicPr>
        <xdr:cNvPr id="257" name="Imagen 256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1882775" y="8229498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421</xdr:row>
      <xdr:rowOff>127000</xdr:rowOff>
    </xdr:from>
    <xdr:to>
      <xdr:col>1</xdr:col>
      <xdr:colOff>1609725</xdr:colOff>
      <xdr:row>421</xdr:row>
      <xdr:rowOff>1762125</xdr:rowOff>
    </xdr:to>
    <xdr:pic>
      <xdr:nvPicPr>
        <xdr:cNvPr id="258" name="Imagen 257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857375" y="8151393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420</xdr:row>
      <xdr:rowOff>101600</xdr:rowOff>
    </xdr:from>
    <xdr:to>
      <xdr:col>1</xdr:col>
      <xdr:colOff>1514475</xdr:colOff>
      <xdr:row>420</xdr:row>
      <xdr:rowOff>1838325</xdr:rowOff>
    </xdr:to>
    <xdr:pic>
      <xdr:nvPicPr>
        <xdr:cNvPr id="259" name="Imagen 258"/>
        <xdr:cNvPicPr>
          <a:picLocks noChangeAspect="1"/>
        </xdr:cNvPicPr>
      </xdr:nvPicPr>
      <xdr:blipFill>
        <a:blip r:embed="rId218"/>
        <a:stretch>
          <a:fillRect/>
        </a:stretch>
      </xdr:blipFill>
      <xdr:spPr>
        <a:xfrm>
          <a:off x="1831975" y="813170840"/>
          <a:ext cx="1158875" cy="17367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418</xdr:row>
      <xdr:rowOff>152400</xdr:rowOff>
    </xdr:from>
    <xdr:to>
      <xdr:col>1</xdr:col>
      <xdr:colOff>1647825</xdr:colOff>
      <xdr:row>418</xdr:row>
      <xdr:rowOff>1790700</xdr:rowOff>
    </xdr:to>
    <xdr:pic>
      <xdr:nvPicPr>
        <xdr:cNvPr id="260" name="Imagen 259"/>
        <xdr:cNvPicPr>
          <a:picLocks noChangeAspect="1"/>
        </xdr:cNvPicPr>
      </xdr:nvPicPr>
      <xdr:blipFill>
        <a:blip r:embed="rId219"/>
        <a:stretch>
          <a:fillRect/>
        </a:stretch>
      </xdr:blipFill>
      <xdr:spPr>
        <a:xfrm>
          <a:off x="1895475" y="8093354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415</xdr:row>
      <xdr:rowOff>127000</xdr:rowOff>
    </xdr:from>
    <xdr:to>
      <xdr:col>1</xdr:col>
      <xdr:colOff>1609725</xdr:colOff>
      <xdr:row>415</xdr:row>
      <xdr:rowOff>1762125</xdr:rowOff>
    </xdr:to>
    <xdr:pic>
      <xdr:nvPicPr>
        <xdr:cNvPr id="261" name="Imagen 260"/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1857375" y="8034807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412</xdr:row>
      <xdr:rowOff>152400</xdr:rowOff>
    </xdr:from>
    <xdr:to>
      <xdr:col>1</xdr:col>
      <xdr:colOff>1562100</xdr:colOff>
      <xdr:row>412</xdr:row>
      <xdr:rowOff>1790700</xdr:rowOff>
    </xdr:to>
    <xdr:pic>
      <xdr:nvPicPr>
        <xdr:cNvPr id="262" name="Imagen 261"/>
        <xdr:cNvPicPr>
          <a:picLocks noChangeAspect="1"/>
        </xdr:cNvPicPr>
      </xdr:nvPicPr>
      <xdr:blipFill>
        <a:blip r:embed="rId221"/>
        <a:stretch>
          <a:fillRect/>
        </a:stretch>
      </xdr:blipFill>
      <xdr:spPr>
        <a:xfrm>
          <a:off x="1806575" y="79767684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409</xdr:row>
      <xdr:rowOff>127000</xdr:rowOff>
    </xdr:from>
    <xdr:to>
      <xdr:col>1</xdr:col>
      <xdr:colOff>1524000</xdr:colOff>
      <xdr:row>409</xdr:row>
      <xdr:rowOff>1762125</xdr:rowOff>
    </xdr:to>
    <xdr:pic>
      <xdr:nvPicPr>
        <xdr:cNvPr id="263" name="Imagen 262"/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1768475" y="7918221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405</xdr:row>
      <xdr:rowOff>215900</xdr:rowOff>
    </xdr:from>
    <xdr:to>
      <xdr:col>1</xdr:col>
      <xdr:colOff>1552575</xdr:colOff>
      <xdr:row>405</xdr:row>
      <xdr:rowOff>1857375</xdr:rowOff>
    </xdr:to>
    <xdr:pic>
      <xdr:nvPicPr>
        <xdr:cNvPr id="264" name="Imagen 263"/>
        <xdr:cNvPicPr>
          <a:picLocks noChangeAspect="1"/>
        </xdr:cNvPicPr>
      </xdr:nvPicPr>
      <xdr:blipFill>
        <a:blip r:embed="rId223"/>
        <a:stretch>
          <a:fillRect/>
        </a:stretch>
      </xdr:blipFill>
      <xdr:spPr>
        <a:xfrm>
          <a:off x="1793875" y="7841386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404</xdr:row>
      <xdr:rowOff>139700</xdr:rowOff>
    </xdr:from>
    <xdr:to>
      <xdr:col>1</xdr:col>
      <xdr:colOff>1524000</xdr:colOff>
      <xdr:row>404</xdr:row>
      <xdr:rowOff>1781175</xdr:rowOff>
    </xdr:to>
    <xdr:pic>
      <xdr:nvPicPr>
        <xdr:cNvPr id="265" name="Imagen 264"/>
        <xdr:cNvPicPr>
          <a:picLocks noChangeAspect="1"/>
        </xdr:cNvPicPr>
      </xdr:nvPicPr>
      <xdr:blipFill>
        <a:blip r:embed="rId224"/>
        <a:stretch>
          <a:fillRect/>
        </a:stretch>
      </xdr:blipFill>
      <xdr:spPr>
        <a:xfrm>
          <a:off x="1768475" y="7821193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403</xdr:row>
      <xdr:rowOff>177800</xdr:rowOff>
    </xdr:from>
    <xdr:to>
      <xdr:col>1</xdr:col>
      <xdr:colOff>1609725</xdr:colOff>
      <xdr:row>403</xdr:row>
      <xdr:rowOff>1819275</xdr:rowOff>
    </xdr:to>
    <xdr:pic>
      <xdr:nvPicPr>
        <xdr:cNvPr id="266" name="Imagen 265"/>
        <xdr:cNvPicPr>
          <a:picLocks noChangeAspect="1"/>
        </xdr:cNvPicPr>
      </xdr:nvPicPr>
      <xdr:blipFill>
        <a:blip r:embed="rId225"/>
        <a:stretch>
          <a:fillRect/>
        </a:stretch>
      </xdr:blipFill>
      <xdr:spPr>
        <a:xfrm>
          <a:off x="1857375" y="7802143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401</xdr:row>
      <xdr:rowOff>190500</xdr:rowOff>
    </xdr:from>
    <xdr:to>
      <xdr:col>1</xdr:col>
      <xdr:colOff>1666875</xdr:colOff>
      <xdr:row>401</xdr:row>
      <xdr:rowOff>1828800</xdr:rowOff>
    </xdr:to>
    <xdr:pic>
      <xdr:nvPicPr>
        <xdr:cNvPr id="267" name="Imagen 266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1908175" y="7763408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397</xdr:row>
      <xdr:rowOff>203200</xdr:rowOff>
    </xdr:from>
    <xdr:to>
      <xdr:col>2</xdr:col>
      <xdr:colOff>0</xdr:colOff>
      <xdr:row>397</xdr:row>
      <xdr:rowOff>1838325</xdr:rowOff>
    </xdr:to>
    <xdr:pic>
      <xdr:nvPicPr>
        <xdr:cNvPr id="268" name="Imagen 267"/>
        <xdr:cNvPicPr>
          <a:picLocks noChangeAspect="1"/>
        </xdr:cNvPicPr>
      </xdr:nvPicPr>
      <xdr:blipFill>
        <a:blip r:embed="rId227"/>
        <a:stretch>
          <a:fillRect/>
        </a:stretch>
      </xdr:blipFill>
      <xdr:spPr>
        <a:xfrm>
          <a:off x="1933575" y="768581140"/>
          <a:ext cx="12985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396</xdr:row>
      <xdr:rowOff>127000</xdr:rowOff>
    </xdr:from>
    <xdr:to>
      <xdr:col>1</xdr:col>
      <xdr:colOff>1647825</xdr:colOff>
      <xdr:row>396</xdr:row>
      <xdr:rowOff>1762125</xdr:rowOff>
    </xdr:to>
    <xdr:pic>
      <xdr:nvPicPr>
        <xdr:cNvPr id="269" name="Imagen 268"/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>
          <a:off x="1895475" y="7665618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395</xdr:row>
      <xdr:rowOff>139700</xdr:rowOff>
    </xdr:from>
    <xdr:to>
      <xdr:col>1</xdr:col>
      <xdr:colOff>1628775</xdr:colOff>
      <xdr:row>395</xdr:row>
      <xdr:rowOff>1781175</xdr:rowOff>
    </xdr:to>
    <xdr:pic>
      <xdr:nvPicPr>
        <xdr:cNvPr id="270" name="Imagen 269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1870075" y="7646314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393</xdr:row>
      <xdr:rowOff>177800</xdr:rowOff>
    </xdr:from>
    <xdr:to>
      <xdr:col>1</xdr:col>
      <xdr:colOff>1562100</xdr:colOff>
      <xdr:row>393</xdr:row>
      <xdr:rowOff>1819275</xdr:rowOff>
    </xdr:to>
    <xdr:pic>
      <xdr:nvPicPr>
        <xdr:cNvPr id="271" name="Imagen 270"/>
        <xdr:cNvPicPr>
          <a:picLocks noChangeAspect="1"/>
        </xdr:cNvPicPr>
      </xdr:nvPicPr>
      <xdr:blipFill>
        <a:blip r:embed="rId230"/>
        <a:stretch>
          <a:fillRect/>
        </a:stretch>
      </xdr:blipFill>
      <xdr:spPr>
        <a:xfrm>
          <a:off x="1806575" y="7607833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392</xdr:row>
      <xdr:rowOff>127000</xdr:rowOff>
    </xdr:from>
    <xdr:to>
      <xdr:col>2</xdr:col>
      <xdr:colOff>0</xdr:colOff>
      <xdr:row>392</xdr:row>
      <xdr:rowOff>1762125</xdr:rowOff>
    </xdr:to>
    <xdr:pic>
      <xdr:nvPicPr>
        <xdr:cNvPr id="272" name="Imagen 271"/>
        <xdr:cNvPicPr>
          <a:picLocks noChangeAspect="1"/>
        </xdr:cNvPicPr>
      </xdr:nvPicPr>
      <xdr:blipFill>
        <a:blip r:embed="rId231"/>
        <a:stretch>
          <a:fillRect/>
        </a:stretch>
      </xdr:blipFill>
      <xdr:spPr>
        <a:xfrm>
          <a:off x="1920875" y="758789440"/>
          <a:ext cx="13112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391</xdr:row>
      <xdr:rowOff>165100</xdr:rowOff>
    </xdr:from>
    <xdr:to>
      <xdr:col>1</xdr:col>
      <xdr:colOff>1571625</xdr:colOff>
      <xdr:row>391</xdr:row>
      <xdr:rowOff>1800225</xdr:rowOff>
    </xdr:to>
    <xdr:pic>
      <xdr:nvPicPr>
        <xdr:cNvPr id="273" name="Imagen 272"/>
        <xdr:cNvPicPr>
          <a:picLocks noChangeAspect="1"/>
        </xdr:cNvPicPr>
      </xdr:nvPicPr>
      <xdr:blipFill>
        <a:blip r:embed="rId232"/>
        <a:stretch>
          <a:fillRect/>
        </a:stretch>
      </xdr:blipFill>
      <xdr:spPr>
        <a:xfrm>
          <a:off x="1819275" y="7568844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390</xdr:row>
      <xdr:rowOff>177800</xdr:rowOff>
    </xdr:from>
    <xdr:to>
      <xdr:col>2</xdr:col>
      <xdr:colOff>0</xdr:colOff>
      <xdr:row>390</xdr:row>
      <xdr:rowOff>1819275</xdr:rowOff>
    </xdr:to>
    <xdr:pic>
      <xdr:nvPicPr>
        <xdr:cNvPr id="274" name="Imagen 273"/>
        <xdr:cNvPicPr>
          <a:picLocks noChangeAspect="1"/>
        </xdr:cNvPicPr>
      </xdr:nvPicPr>
      <xdr:blipFill>
        <a:blip r:embed="rId233"/>
        <a:stretch>
          <a:fillRect/>
        </a:stretch>
      </xdr:blipFill>
      <xdr:spPr>
        <a:xfrm>
          <a:off x="1920875" y="754954040"/>
          <a:ext cx="13112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389</xdr:row>
      <xdr:rowOff>152400</xdr:rowOff>
    </xdr:from>
    <xdr:to>
      <xdr:col>1</xdr:col>
      <xdr:colOff>1628775</xdr:colOff>
      <xdr:row>389</xdr:row>
      <xdr:rowOff>1790700</xdr:rowOff>
    </xdr:to>
    <xdr:pic>
      <xdr:nvPicPr>
        <xdr:cNvPr id="275" name="Imagen 274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1870075" y="7529855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388</xdr:row>
      <xdr:rowOff>165100</xdr:rowOff>
    </xdr:from>
    <xdr:to>
      <xdr:col>1</xdr:col>
      <xdr:colOff>1628775</xdr:colOff>
      <xdr:row>388</xdr:row>
      <xdr:rowOff>1800225</xdr:rowOff>
    </xdr:to>
    <xdr:pic>
      <xdr:nvPicPr>
        <xdr:cNvPr id="276" name="Imagen 275"/>
        <xdr:cNvPicPr>
          <a:picLocks noChangeAspect="1"/>
        </xdr:cNvPicPr>
      </xdr:nvPicPr>
      <xdr:blipFill>
        <a:blip r:embed="rId234"/>
        <a:stretch>
          <a:fillRect/>
        </a:stretch>
      </xdr:blipFill>
      <xdr:spPr>
        <a:xfrm>
          <a:off x="1870075" y="751055140"/>
          <a:ext cx="12350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387</xdr:row>
      <xdr:rowOff>114300</xdr:rowOff>
    </xdr:from>
    <xdr:to>
      <xdr:col>1</xdr:col>
      <xdr:colOff>1638300</xdr:colOff>
      <xdr:row>387</xdr:row>
      <xdr:rowOff>1752600</xdr:rowOff>
    </xdr:to>
    <xdr:pic>
      <xdr:nvPicPr>
        <xdr:cNvPr id="277" name="Imagen 276"/>
        <xdr:cNvPicPr>
          <a:picLocks noChangeAspect="1"/>
        </xdr:cNvPicPr>
      </xdr:nvPicPr>
      <xdr:blipFill>
        <a:blip r:embed="rId235"/>
        <a:stretch>
          <a:fillRect/>
        </a:stretch>
      </xdr:blipFill>
      <xdr:spPr>
        <a:xfrm>
          <a:off x="1882775" y="74906124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386</xdr:row>
      <xdr:rowOff>165100</xdr:rowOff>
    </xdr:from>
    <xdr:to>
      <xdr:col>1</xdr:col>
      <xdr:colOff>1609725</xdr:colOff>
      <xdr:row>386</xdr:row>
      <xdr:rowOff>1800225</xdr:rowOff>
    </xdr:to>
    <xdr:pic>
      <xdr:nvPicPr>
        <xdr:cNvPr id="278" name="Imagen 277"/>
        <xdr:cNvPicPr>
          <a:picLocks noChangeAspect="1"/>
        </xdr:cNvPicPr>
      </xdr:nvPicPr>
      <xdr:blipFill>
        <a:blip r:embed="rId236"/>
        <a:stretch>
          <a:fillRect/>
        </a:stretch>
      </xdr:blipFill>
      <xdr:spPr>
        <a:xfrm>
          <a:off x="1857375" y="7471689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382</xdr:row>
      <xdr:rowOff>127000</xdr:rowOff>
    </xdr:from>
    <xdr:to>
      <xdr:col>1</xdr:col>
      <xdr:colOff>1590675</xdr:colOff>
      <xdr:row>382</xdr:row>
      <xdr:rowOff>1762125</xdr:rowOff>
    </xdr:to>
    <xdr:pic>
      <xdr:nvPicPr>
        <xdr:cNvPr id="279" name="Imagen 278"/>
        <xdr:cNvPicPr>
          <a:picLocks noChangeAspect="1"/>
        </xdr:cNvPicPr>
      </xdr:nvPicPr>
      <xdr:blipFill>
        <a:blip r:embed="rId237"/>
        <a:stretch>
          <a:fillRect/>
        </a:stretch>
      </xdr:blipFill>
      <xdr:spPr>
        <a:xfrm>
          <a:off x="1831975" y="739358440"/>
          <a:ext cx="12350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381</xdr:row>
      <xdr:rowOff>152400</xdr:rowOff>
    </xdr:from>
    <xdr:to>
      <xdr:col>1</xdr:col>
      <xdr:colOff>1590675</xdr:colOff>
      <xdr:row>381</xdr:row>
      <xdr:rowOff>1790700</xdr:rowOff>
    </xdr:to>
    <xdr:pic>
      <xdr:nvPicPr>
        <xdr:cNvPr id="280" name="Imagen 279"/>
        <xdr:cNvPicPr>
          <a:picLocks noChangeAspect="1"/>
        </xdr:cNvPicPr>
      </xdr:nvPicPr>
      <xdr:blipFill>
        <a:blip r:embed="rId238"/>
        <a:stretch>
          <a:fillRect/>
        </a:stretch>
      </xdr:blipFill>
      <xdr:spPr>
        <a:xfrm>
          <a:off x="1831975" y="7374407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380</xdr:row>
      <xdr:rowOff>177800</xdr:rowOff>
    </xdr:from>
    <xdr:to>
      <xdr:col>1</xdr:col>
      <xdr:colOff>1638300</xdr:colOff>
      <xdr:row>380</xdr:row>
      <xdr:rowOff>1819275</xdr:rowOff>
    </xdr:to>
    <xdr:pic>
      <xdr:nvPicPr>
        <xdr:cNvPr id="281" name="Imagen 280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882775" y="7355230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379</xdr:row>
      <xdr:rowOff>114300</xdr:rowOff>
    </xdr:from>
    <xdr:to>
      <xdr:col>1</xdr:col>
      <xdr:colOff>1638300</xdr:colOff>
      <xdr:row>379</xdr:row>
      <xdr:rowOff>1752600</xdr:rowOff>
    </xdr:to>
    <xdr:pic>
      <xdr:nvPicPr>
        <xdr:cNvPr id="282" name="Imagen 281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1882775" y="73351644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378</xdr:row>
      <xdr:rowOff>203200</xdr:rowOff>
    </xdr:from>
    <xdr:to>
      <xdr:col>1</xdr:col>
      <xdr:colOff>1562100</xdr:colOff>
      <xdr:row>378</xdr:row>
      <xdr:rowOff>1838325</xdr:rowOff>
    </xdr:to>
    <xdr:pic>
      <xdr:nvPicPr>
        <xdr:cNvPr id="283" name="Imagen 282"/>
        <xdr:cNvPicPr>
          <a:picLocks noChangeAspect="1"/>
        </xdr:cNvPicPr>
      </xdr:nvPicPr>
      <xdr:blipFill>
        <a:blip r:embed="rId225"/>
        <a:stretch>
          <a:fillRect/>
        </a:stretch>
      </xdr:blipFill>
      <xdr:spPr>
        <a:xfrm>
          <a:off x="1806575" y="7316622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376</xdr:row>
      <xdr:rowOff>139700</xdr:rowOff>
    </xdr:from>
    <xdr:to>
      <xdr:col>1</xdr:col>
      <xdr:colOff>1571625</xdr:colOff>
      <xdr:row>376</xdr:row>
      <xdr:rowOff>1781175</xdr:rowOff>
    </xdr:to>
    <xdr:pic>
      <xdr:nvPicPr>
        <xdr:cNvPr id="284" name="Imagen 283"/>
        <xdr:cNvPicPr>
          <a:picLocks noChangeAspect="1"/>
        </xdr:cNvPicPr>
      </xdr:nvPicPr>
      <xdr:blipFill>
        <a:blip r:embed="rId239"/>
        <a:stretch>
          <a:fillRect/>
        </a:stretch>
      </xdr:blipFill>
      <xdr:spPr>
        <a:xfrm>
          <a:off x="1819275" y="727712540"/>
          <a:ext cx="122872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374</xdr:row>
      <xdr:rowOff>101600</xdr:rowOff>
    </xdr:from>
    <xdr:to>
      <xdr:col>1</xdr:col>
      <xdr:colOff>1552575</xdr:colOff>
      <xdr:row>374</xdr:row>
      <xdr:rowOff>1743075</xdr:rowOff>
    </xdr:to>
    <xdr:pic>
      <xdr:nvPicPr>
        <xdr:cNvPr id="285" name="Imagen 284"/>
        <xdr:cNvPicPr>
          <a:picLocks noChangeAspect="1"/>
        </xdr:cNvPicPr>
      </xdr:nvPicPr>
      <xdr:blipFill>
        <a:blip r:embed="rId240"/>
        <a:stretch>
          <a:fillRect/>
        </a:stretch>
      </xdr:blipFill>
      <xdr:spPr>
        <a:xfrm>
          <a:off x="1793875" y="7237882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373</xdr:row>
      <xdr:rowOff>190500</xdr:rowOff>
    </xdr:from>
    <xdr:to>
      <xdr:col>1</xdr:col>
      <xdr:colOff>1590675</xdr:colOff>
      <xdr:row>373</xdr:row>
      <xdr:rowOff>1828800</xdr:rowOff>
    </xdr:to>
    <xdr:pic>
      <xdr:nvPicPr>
        <xdr:cNvPr id="286" name="Imagen 285"/>
        <xdr:cNvPicPr>
          <a:picLocks noChangeAspect="1"/>
        </xdr:cNvPicPr>
      </xdr:nvPicPr>
      <xdr:blipFill>
        <a:blip r:embed="rId241"/>
        <a:stretch>
          <a:fillRect/>
        </a:stretch>
      </xdr:blipFill>
      <xdr:spPr>
        <a:xfrm>
          <a:off x="1831975" y="7219340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372</xdr:row>
      <xdr:rowOff>139700</xdr:rowOff>
    </xdr:from>
    <xdr:to>
      <xdr:col>1</xdr:col>
      <xdr:colOff>1590675</xdr:colOff>
      <xdr:row>372</xdr:row>
      <xdr:rowOff>1781175</xdr:rowOff>
    </xdr:to>
    <xdr:pic>
      <xdr:nvPicPr>
        <xdr:cNvPr id="287" name="Imagen 286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1831975" y="7199401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368</xdr:row>
      <xdr:rowOff>152400</xdr:rowOff>
    </xdr:from>
    <xdr:to>
      <xdr:col>1</xdr:col>
      <xdr:colOff>1600200</xdr:colOff>
      <xdr:row>368</xdr:row>
      <xdr:rowOff>1790700</xdr:rowOff>
    </xdr:to>
    <xdr:pic>
      <xdr:nvPicPr>
        <xdr:cNvPr id="288" name="Imagen 287"/>
        <xdr:cNvPicPr>
          <a:picLocks noChangeAspect="1"/>
        </xdr:cNvPicPr>
      </xdr:nvPicPr>
      <xdr:blipFill>
        <a:blip r:embed="rId242"/>
        <a:stretch>
          <a:fillRect/>
        </a:stretch>
      </xdr:blipFill>
      <xdr:spPr>
        <a:xfrm>
          <a:off x="1844675" y="71218044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365</xdr:row>
      <xdr:rowOff>165100</xdr:rowOff>
    </xdr:from>
    <xdr:to>
      <xdr:col>1</xdr:col>
      <xdr:colOff>1562100</xdr:colOff>
      <xdr:row>365</xdr:row>
      <xdr:rowOff>1800225</xdr:rowOff>
    </xdr:to>
    <xdr:pic>
      <xdr:nvPicPr>
        <xdr:cNvPr id="289" name="Imagen 288"/>
        <xdr:cNvPicPr>
          <a:picLocks noChangeAspect="1"/>
        </xdr:cNvPicPr>
      </xdr:nvPicPr>
      <xdr:blipFill>
        <a:blip r:embed="rId243"/>
        <a:stretch>
          <a:fillRect/>
        </a:stretch>
      </xdr:blipFill>
      <xdr:spPr>
        <a:xfrm>
          <a:off x="1806575" y="7063638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362</xdr:row>
      <xdr:rowOff>165100</xdr:rowOff>
    </xdr:from>
    <xdr:to>
      <xdr:col>1</xdr:col>
      <xdr:colOff>1524000</xdr:colOff>
      <xdr:row>362</xdr:row>
      <xdr:rowOff>1800225</xdr:rowOff>
    </xdr:to>
    <xdr:pic>
      <xdr:nvPicPr>
        <xdr:cNvPr id="290" name="Imagen 289"/>
        <xdr:cNvPicPr>
          <a:picLocks noChangeAspect="1"/>
        </xdr:cNvPicPr>
      </xdr:nvPicPr>
      <xdr:blipFill>
        <a:blip r:embed="rId244"/>
        <a:stretch>
          <a:fillRect/>
        </a:stretch>
      </xdr:blipFill>
      <xdr:spPr>
        <a:xfrm>
          <a:off x="1768475" y="7005345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360</xdr:row>
      <xdr:rowOff>152400</xdr:rowOff>
    </xdr:from>
    <xdr:to>
      <xdr:col>1</xdr:col>
      <xdr:colOff>1647825</xdr:colOff>
      <xdr:row>360</xdr:row>
      <xdr:rowOff>1790700</xdr:rowOff>
    </xdr:to>
    <xdr:pic>
      <xdr:nvPicPr>
        <xdr:cNvPr id="291" name="Imagen 290"/>
        <xdr:cNvPicPr>
          <a:picLocks noChangeAspect="1"/>
        </xdr:cNvPicPr>
      </xdr:nvPicPr>
      <xdr:blipFill>
        <a:blip r:embed="rId245"/>
        <a:stretch>
          <a:fillRect/>
        </a:stretch>
      </xdr:blipFill>
      <xdr:spPr>
        <a:xfrm>
          <a:off x="1895475" y="6966356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358</xdr:row>
      <xdr:rowOff>203200</xdr:rowOff>
    </xdr:from>
    <xdr:to>
      <xdr:col>1</xdr:col>
      <xdr:colOff>1638300</xdr:colOff>
      <xdr:row>358</xdr:row>
      <xdr:rowOff>1838325</xdr:rowOff>
    </xdr:to>
    <xdr:pic>
      <xdr:nvPicPr>
        <xdr:cNvPr id="292" name="Imagen 291"/>
        <xdr:cNvPicPr>
          <a:picLocks noChangeAspect="1"/>
        </xdr:cNvPicPr>
      </xdr:nvPicPr>
      <xdr:blipFill>
        <a:blip r:embed="rId246"/>
        <a:stretch>
          <a:fillRect/>
        </a:stretch>
      </xdr:blipFill>
      <xdr:spPr>
        <a:xfrm>
          <a:off x="1882775" y="6928002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357</xdr:row>
      <xdr:rowOff>139700</xdr:rowOff>
    </xdr:from>
    <xdr:to>
      <xdr:col>1</xdr:col>
      <xdr:colOff>1628775</xdr:colOff>
      <xdr:row>357</xdr:row>
      <xdr:rowOff>1781175</xdr:rowOff>
    </xdr:to>
    <xdr:pic>
      <xdr:nvPicPr>
        <xdr:cNvPr id="293" name="Imagen 292"/>
        <xdr:cNvPicPr>
          <a:picLocks noChangeAspect="1"/>
        </xdr:cNvPicPr>
      </xdr:nvPicPr>
      <xdr:blipFill>
        <a:blip r:embed="rId247"/>
        <a:stretch>
          <a:fillRect/>
        </a:stretch>
      </xdr:blipFill>
      <xdr:spPr>
        <a:xfrm>
          <a:off x="1870075" y="6907936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355</xdr:row>
      <xdr:rowOff>165100</xdr:rowOff>
    </xdr:from>
    <xdr:to>
      <xdr:col>1</xdr:col>
      <xdr:colOff>1609725</xdr:colOff>
      <xdr:row>355</xdr:row>
      <xdr:rowOff>1800225</xdr:rowOff>
    </xdr:to>
    <xdr:pic>
      <xdr:nvPicPr>
        <xdr:cNvPr id="294" name="Imagen 293"/>
        <xdr:cNvPicPr>
          <a:picLocks noChangeAspect="1"/>
        </xdr:cNvPicPr>
      </xdr:nvPicPr>
      <xdr:blipFill>
        <a:blip r:embed="rId248"/>
        <a:stretch>
          <a:fillRect/>
        </a:stretch>
      </xdr:blipFill>
      <xdr:spPr>
        <a:xfrm>
          <a:off x="1857375" y="6869328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354</xdr:row>
      <xdr:rowOff>190500</xdr:rowOff>
    </xdr:from>
    <xdr:to>
      <xdr:col>1</xdr:col>
      <xdr:colOff>1609725</xdr:colOff>
      <xdr:row>354</xdr:row>
      <xdr:rowOff>1828800</xdr:rowOff>
    </xdr:to>
    <xdr:pic>
      <xdr:nvPicPr>
        <xdr:cNvPr id="295" name="Imagen 294"/>
        <xdr:cNvPicPr>
          <a:picLocks noChangeAspect="1"/>
        </xdr:cNvPicPr>
      </xdr:nvPicPr>
      <xdr:blipFill>
        <a:blip r:embed="rId249"/>
        <a:stretch>
          <a:fillRect/>
        </a:stretch>
      </xdr:blipFill>
      <xdr:spPr>
        <a:xfrm>
          <a:off x="1857375" y="6850151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353</xdr:row>
      <xdr:rowOff>190500</xdr:rowOff>
    </xdr:from>
    <xdr:to>
      <xdr:col>1</xdr:col>
      <xdr:colOff>1533525</xdr:colOff>
      <xdr:row>353</xdr:row>
      <xdr:rowOff>1828800</xdr:rowOff>
    </xdr:to>
    <xdr:pic>
      <xdr:nvPicPr>
        <xdr:cNvPr id="296" name="Imagen 295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781175" y="68307204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351</xdr:row>
      <xdr:rowOff>203200</xdr:rowOff>
    </xdr:from>
    <xdr:to>
      <xdr:col>1</xdr:col>
      <xdr:colOff>1628775</xdr:colOff>
      <xdr:row>351</xdr:row>
      <xdr:rowOff>1838325</xdr:rowOff>
    </xdr:to>
    <xdr:pic>
      <xdr:nvPicPr>
        <xdr:cNvPr id="297" name="Imagen 296"/>
        <xdr:cNvPicPr>
          <a:picLocks noChangeAspect="1"/>
        </xdr:cNvPicPr>
      </xdr:nvPicPr>
      <xdr:blipFill>
        <a:blip r:embed="rId250"/>
        <a:stretch>
          <a:fillRect/>
        </a:stretch>
      </xdr:blipFill>
      <xdr:spPr>
        <a:xfrm>
          <a:off x="1870075" y="679198540"/>
          <a:ext cx="12350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349</xdr:row>
      <xdr:rowOff>114300</xdr:rowOff>
    </xdr:from>
    <xdr:to>
      <xdr:col>2</xdr:col>
      <xdr:colOff>0</xdr:colOff>
      <xdr:row>349</xdr:row>
      <xdr:rowOff>1752600</xdr:rowOff>
    </xdr:to>
    <xdr:pic>
      <xdr:nvPicPr>
        <xdr:cNvPr id="298" name="Imagen 297"/>
        <xdr:cNvPicPr>
          <a:picLocks noChangeAspect="1"/>
        </xdr:cNvPicPr>
      </xdr:nvPicPr>
      <xdr:blipFill>
        <a:blip r:embed="rId251"/>
        <a:stretch>
          <a:fillRect/>
        </a:stretch>
      </xdr:blipFill>
      <xdr:spPr>
        <a:xfrm>
          <a:off x="1933575" y="675223440"/>
          <a:ext cx="12985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348</xdr:row>
      <xdr:rowOff>203200</xdr:rowOff>
    </xdr:from>
    <xdr:to>
      <xdr:col>1</xdr:col>
      <xdr:colOff>1638300</xdr:colOff>
      <xdr:row>348</xdr:row>
      <xdr:rowOff>1838325</xdr:rowOff>
    </xdr:to>
    <xdr:pic>
      <xdr:nvPicPr>
        <xdr:cNvPr id="299" name="Imagen 298"/>
        <xdr:cNvPicPr>
          <a:picLocks noChangeAspect="1"/>
        </xdr:cNvPicPr>
      </xdr:nvPicPr>
      <xdr:blipFill>
        <a:blip r:embed="rId252"/>
        <a:stretch>
          <a:fillRect/>
        </a:stretch>
      </xdr:blipFill>
      <xdr:spPr>
        <a:xfrm>
          <a:off x="1882775" y="6733692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346</xdr:row>
      <xdr:rowOff>139700</xdr:rowOff>
    </xdr:from>
    <xdr:to>
      <xdr:col>1</xdr:col>
      <xdr:colOff>1628775</xdr:colOff>
      <xdr:row>346</xdr:row>
      <xdr:rowOff>1781175</xdr:rowOff>
    </xdr:to>
    <xdr:pic>
      <xdr:nvPicPr>
        <xdr:cNvPr id="300" name="Imagen 299"/>
        <xdr:cNvPicPr>
          <a:picLocks noChangeAspect="1"/>
        </xdr:cNvPicPr>
      </xdr:nvPicPr>
      <xdr:blipFill>
        <a:blip r:embed="rId247"/>
        <a:stretch>
          <a:fillRect/>
        </a:stretch>
      </xdr:blipFill>
      <xdr:spPr>
        <a:xfrm>
          <a:off x="1870075" y="669419540"/>
          <a:ext cx="1235075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344</xdr:row>
      <xdr:rowOff>152400</xdr:rowOff>
    </xdr:from>
    <xdr:to>
      <xdr:col>1</xdr:col>
      <xdr:colOff>1514475</xdr:colOff>
      <xdr:row>344</xdr:row>
      <xdr:rowOff>1790700</xdr:rowOff>
    </xdr:to>
    <xdr:pic>
      <xdr:nvPicPr>
        <xdr:cNvPr id="301" name="Imagen 300"/>
        <xdr:cNvPicPr>
          <a:picLocks noChangeAspect="1"/>
        </xdr:cNvPicPr>
      </xdr:nvPicPr>
      <xdr:blipFill>
        <a:blip r:embed="rId237"/>
        <a:stretch>
          <a:fillRect/>
        </a:stretch>
      </xdr:blipFill>
      <xdr:spPr>
        <a:xfrm>
          <a:off x="1755775" y="6655460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342</xdr:row>
      <xdr:rowOff>152400</xdr:rowOff>
    </xdr:from>
    <xdr:to>
      <xdr:col>1</xdr:col>
      <xdr:colOff>1590675</xdr:colOff>
      <xdr:row>342</xdr:row>
      <xdr:rowOff>1790700</xdr:rowOff>
    </xdr:to>
    <xdr:pic>
      <xdr:nvPicPr>
        <xdr:cNvPr id="302" name="Imagen 301"/>
        <xdr:cNvPicPr>
          <a:picLocks noChangeAspect="1"/>
        </xdr:cNvPicPr>
      </xdr:nvPicPr>
      <xdr:blipFill>
        <a:blip r:embed="rId253"/>
        <a:stretch>
          <a:fillRect/>
        </a:stretch>
      </xdr:blipFill>
      <xdr:spPr>
        <a:xfrm>
          <a:off x="1831975" y="6616598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341</xdr:row>
      <xdr:rowOff>152400</xdr:rowOff>
    </xdr:from>
    <xdr:to>
      <xdr:col>1</xdr:col>
      <xdr:colOff>1590675</xdr:colOff>
      <xdr:row>341</xdr:row>
      <xdr:rowOff>1790700</xdr:rowOff>
    </xdr:to>
    <xdr:pic>
      <xdr:nvPicPr>
        <xdr:cNvPr id="303" name="Imagen 302"/>
        <xdr:cNvPicPr>
          <a:picLocks noChangeAspect="1"/>
        </xdr:cNvPicPr>
      </xdr:nvPicPr>
      <xdr:blipFill>
        <a:blip r:embed="rId254"/>
        <a:stretch>
          <a:fillRect/>
        </a:stretch>
      </xdr:blipFill>
      <xdr:spPr>
        <a:xfrm>
          <a:off x="1831975" y="659716740"/>
          <a:ext cx="12350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340</xdr:row>
      <xdr:rowOff>165100</xdr:rowOff>
    </xdr:from>
    <xdr:to>
      <xdr:col>1</xdr:col>
      <xdr:colOff>1600200</xdr:colOff>
      <xdr:row>340</xdr:row>
      <xdr:rowOff>1800225</xdr:rowOff>
    </xdr:to>
    <xdr:pic>
      <xdr:nvPicPr>
        <xdr:cNvPr id="304" name="Imagen 303"/>
        <xdr:cNvPicPr>
          <a:picLocks noChangeAspect="1"/>
        </xdr:cNvPicPr>
      </xdr:nvPicPr>
      <xdr:blipFill>
        <a:blip r:embed="rId252"/>
        <a:stretch>
          <a:fillRect/>
        </a:stretch>
      </xdr:blipFill>
      <xdr:spPr>
        <a:xfrm>
          <a:off x="1844675" y="657786340"/>
          <a:ext cx="1231900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339</xdr:row>
      <xdr:rowOff>139700</xdr:rowOff>
    </xdr:from>
    <xdr:to>
      <xdr:col>1</xdr:col>
      <xdr:colOff>1638300</xdr:colOff>
      <xdr:row>339</xdr:row>
      <xdr:rowOff>1800225</xdr:rowOff>
    </xdr:to>
    <xdr:pic>
      <xdr:nvPicPr>
        <xdr:cNvPr id="305" name="Imagen 304"/>
        <xdr:cNvPicPr>
          <a:picLocks noChangeAspect="1"/>
        </xdr:cNvPicPr>
      </xdr:nvPicPr>
      <xdr:blipFill>
        <a:blip r:embed="rId255"/>
        <a:stretch>
          <a:fillRect/>
        </a:stretch>
      </xdr:blipFill>
      <xdr:spPr>
        <a:xfrm>
          <a:off x="1895475" y="655817840"/>
          <a:ext cx="1219200" cy="166052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338</xdr:row>
      <xdr:rowOff>127000</xdr:rowOff>
    </xdr:from>
    <xdr:to>
      <xdr:col>1</xdr:col>
      <xdr:colOff>1552575</xdr:colOff>
      <xdr:row>338</xdr:row>
      <xdr:rowOff>1762125</xdr:rowOff>
    </xdr:to>
    <xdr:pic>
      <xdr:nvPicPr>
        <xdr:cNvPr id="306" name="Imagen 305"/>
        <xdr:cNvPicPr>
          <a:picLocks noChangeAspect="1"/>
        </xdr:cNvPicPr>
      </xdr:nvPicPr>
      <xdr:blipFill>
        <a:blip r:embed="rId256"/>
        <a:stretch>
          <a:fillRect/>
        </a:stretch>
      </xdr:blipFill>
      <xdr:spPr>
        <a:xfrm>
          <a:off x="1793875" y="653862040"/>
          <a:ext cx="12350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335</xdr:row>
      <xdr:rowOff>127000</xdr:rowOff>
    </xdr:from>
    <xdr:to>
      <xdr:col>1</xdr:col>
      <xdr:colOff>1590675</xdr:colOff>
      <xdr:row>335</xdr:row>
      <xdr:rowOff>1762125</xdr:rowOff>
    </xdr:to>
    <xdr:pic>
      <xdr:nvPicPr>
        <xdr:cNvPr id="307" name="Imagen 306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831975" y="648032740"/>
          <a:ext cx="123507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329</xdr:row>
      <xdr:rowOff>241300</xdr:rowOff>
    </xdr:from>
    <xdr:to>
      <xdr:col>1</xdr:col>
      <xdr:colOff>1571625</xdr:colOff>
      <xdr:row>329</xdr:row>
      <xdr:rowOff>1876425</xdr:rowOff>
    </xdr:to>
    <xdr:pic>
      <xdr:nvPicPr>
        <xdr:cNvPr id="308" name="Imagen 307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819275" y="636488440"/>
          <a:ext cx="122872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328</xdr:row>
      <xdr:rowOff>139700</xdr:rowOff>
    </xdr:from>
    <xdr:to>
      <xdr:col>1</xdr:col>
      <xdr:colOff>1562100</xdr:colOff>
      <xdr:row>328</xdr:row>
      <xdr:rowOff>1781175</xdr:rowOff>
    </xdr:to>
    <xdr:pic>
      <xdr:nvPicPr>
        <xdr:cNvPr id="309" name="Imagen 308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1806575" y="634443740"/>
          <a:ext cx="1231900" cy="16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327</xdr:row>
      <xdr:rowOff>152400</xdr:rowOff>
    </xdr:from>
    <xdr:to>
      <xdr:col>2</xdr:col>
      <xdr:colOff>0</xdr:colOff>
      <xdr:row>327</xdr:row>
      <xdr:rowOff>1790700</xdr:rowOff>
    </xdr:to>
    <xdr:pic>
      <xdr:nvPicPr>
        <xdr:cNvPr id="310" name="Imagen 309"/>
        <xdr:cNvPicPr>
          <a:picLocks noChangeAspect="1"/>
        </xdr:cNvPicPr>
      </xdr:nvPicPr>
      <xdr:blipFill>
        <a:blip r:embed="rId257"/>
        <a:stretch>
          <a:fillRect/>
        </a:stretch>
      </xdr:blipFill>
      <xdr:spPr>
        <a:xfrm>
          <a:off x="1920875" y="632513340"/>
          <a:ext cx="1311275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326</xdr:row>
      <xdr:rowOff>127000</xdr:rowOff>
    </xdr:from>
    <xdr:to>
      <xdr:col>1</xdr:col>
      <xdr:colOff>1590675</xdr:colOff>
      <xdr:row>326</xdr:row>
      <xdr:rowOff>1762125</xdr:rowOff>
    </xdr:to>
    <xdr:pic>
      <xdr:nvPicPr>
        <xdr:cNvPr id="311" name="Imagen 310"/>
        <xdr:cNvPicPr>
          <a:picLocks noChangeAspect="1"/>
        </xdr:cNvPicPr>
      </xdr:nvPicPr>
      <xdr:blipFill>
        <a:blip r:embed="rId258"/>
        <a:stretch>
          <a:fillRect/>
        </a:stretch>
      </xdr:blipFill>
      <xdr:spPr>
        <a:xfrm>
          <a:off x="1831975" y="630544840"/>
          <a:ext cx="1235075" cy="163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9"/>
  <sheetViews>
    <sheetView tabSelected="1" zoomScale="80" zoomScaleNormal="80" workbookViewId="0">
      <selection activeCell="O1" sqref="O$1:O$1048576"/>
    </sheetView>
  </sheetViews>
  <sheetFormatPr defaultColWidth="8.85454545454546" defaultRowHeight="15.5"/>
  <cols>
    <col min="1" max="1" width="21.1363636363636" style="15" customWidth="1"/>
    <col min="2" max="2" width="25.1363636363636" style="15" customWidth="1"/>
    <col min="3" max="3" width="31.1363636363636" style="15" customWidth="1"/>
    <col min="4" max="5" width="20" style="15" customWidth="1"/>
    <col min="6" max="6" width="11.8545454545455" style="15" customWidth="1"/>
    <col min="7" max="7" width="20" style="15" customWidth="1"/>
    <col min="8" max="9" width="11.8545454545455" style="15" customWidth="1"/>
    <col min="10" max="10" width="13.1363636363636" style="15" customWidth="1"/>
    <col min="11" max="11" width="13.7090909090909" style="16" customWidth="1"/>
    <col min="12" max="12" width="18" style="16" customWidth="1"/>
    <col min="13" max="13" width="13.7090909090909" style="17" customWidth="1"/>
    <col min="14" max="14" width="18" style="17" customWidth="1"/>
    <col min="15" max="16384" width="8.85454545454546" style="15"/>
  </cols>
  <sheetData>
    <row r="1" s="14" customFormat="1" ht="33.6" customHeight="1" spans="10:14">
      <c r="J1" s="21">
        <f>SUBTOTAL(9,J3:J509)</f>
        <v>507</v>
      </c>
      <c r="K1" s="22">
        <f>L1/J1</f>
        <v>155.432268244576</v>
      </c>
      <c r="L1" s="22">
        <f>SUBTOTAL(9,L3:L509)</f>
        <v>78804.16</v>
      </c>
      <c r="M1" s="23">
        <f>N1/J1</f>
        <v>404.123897435897</v>
      </c>
      <c r="N1" s="23">
        <f>SUBTOTAL(9,N3:N509)</f>
        <v>204890.816</v>
      </c>
    </row>
    <row r="2" s="14" customFormat="1" ht="33.6" customHeight="1" spans="1:14">
      <c r="A2" s="18" t="s">
        <v>0</v>
      </c>
      <c r="B2" s="18" t="s">
        <v>1</v>
      </c>
      <c r="C2" s="19" t="s">
        <v>2</v>
      </c>
      <c r="D2" s="18" t="s">
        <v>3</v>
      </c>
      <c r="E2" s="18" t="s">
        <v>4</v>
      </c>
      <c r="F2" s="19" t="s">
        <v>5</v>
      </c>
      <c r="G2" s="18" t="s">
        <v>6</v>
      </c>
      <c r="H2" s="18" t="s">
        <v>7</v>
      </c>
      <c r="I2" s="18" t="s">
        <v>8</v>
      </c>
      <c r="J2" s="21" t="s">
        <v>9</v>
      </c>
      <c r="K2" s="24" t="s">
        <v>10</v>
      </c>
      <c r="L2" s="24" t="s">
        <v>11</v>
      </c>
      <c r="M2" s="23" t="s">
        <v>12</v>
      </c>
      <c r="N2" s="23" t="s">
        <v>13</v>
      </c>
    </row>
    <row r="3" ht="153" customHeight="1" spans="1:14">
      <c r="A3" s="20" t="s">
        <v>14</v>
      </c>
      <c r="B3" s="20"/>
      <c r="C3" s="20" t="s">
        <v>15</v>
      </c>
      <c r="D3" s="20" t="s">
        <v>16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5">
        <v>1</v>
      </c>
      <c r="K3" s="26">
        <v>275</v>
      </c>
      <c r="L3" s="26">
        <f>K3*J3</f>
        <v>275</v>
      </c>
      <c r="M3" s="27">
        <f>K3*2.6</f>
        <v>715</v>
      </c>
      <c r="N3" s="27">
        <f>M3*J3</f>
        <v>715</v>
      </c>
    </row>
    <row r="4" ht="153" customHeight="1" spans="1:14">
      <c r="A4" s="20" t="s">
        <v>14</v>
      </c>
      <c r="B4" s="20"/>
      <c r="C4" s="20" t="s">
        <v>22</v>
      </c>
      <c r="D4" s="20" t="s">
        <v>16</v>
      </c>
      <c r="E4" s="20" t="s">
        <v>17</v>
      </c>
      <c r="F4" s="20" t="s">
        <v>23</v>
      </c>
      <c r="G4" s="20" t="s">
        <v>24</v>
      </c>
      <c r="H4" s="20" t="s">
        <v>25</v>
      </c>
      <c r="I4" s="20" t="s">
        <v>26</v>
      </c>
      <c r="J4" s="25">
        <v>1</v>
      </c>
      <c r="K4" s="26">
        <v>275</v>
      </c>
      <c r="L4" s="26">
        <f t="shared" ref="L4:L67" si="0">K4*J4</f>
        <v>275</v>
      </c>
      <c r="M4" s="27">
        <f t="shared" ref="M4:M67" si="1">K4*2.6</f>
        <v>715</v>
      </c>
      <c r="N4" s="27">
        <f t="shared" ref="N4:N67" si="2">M4*J4</f>
        <v>715</v>
      </c>
    </row>
    <row r="5" ht="153" customHeight="1" spans="1:14">
      <c r="A5" s="20" t="s">
        <v>14</v>
      </c>
      <c r="B5" s="20"/>
      <c r="C5" s="20" t="s">
        <v>22</v>
      </c>
      <c r="D5" s="20" t="s">
        <v>16</v>
      </c>
      <c r="E5" s="20" t="s">
        <v>17</v>
      </c>
      <c r="F5" s="20" t="s">
        <v>23</v>
      </c>
      <c r="G5" s="20" t="s">
        <v>27</v>
      </c>
      <c r="H5" s="20" t="s">
        <v>25</v>
      </c>
      <c r="I5" s="20" t="s">
        <v>21</v>
      </c>
      <c r="J5" s="25">
        <v>1</v>
      </c>
      <c r="K5" s="26">
        <v>275</v>
      </c>
      <c r="L5" s="26">
        <f t="shared" si="0"/>
        <v>275</v>
      </c>
      <c r="M5" s="27">
        <f t="shared" si="1"/>
        <v>715</v>
      </c>
      <c r="N5" s="27">
        <f t="shared" si="2"/>
        <v>715</v>
      </c>
    </row>
    <row r="6" ht="153" customHeight="1" spans="1:14">
      <c r="A6" s="20" t="s">
        <v>14</v>
      </c>
      <c r="B6" s="20"/>
      <c r="C6" s="20" t="s">
        <v>28</v>
      </c>
      <c r="D6" s="20" t="s">
        <v>16</v>
      </c>
      <c r="E6" s="20" t="s">
        <v>29</v>
      </c>
      <c r="F6" s="20" t="s">
        <v>18</v>
      </c>
      <c r="G6" s="20" t="s">
        <v>30</v>
      </c>
      <c r="H6" s="20" t="s">
        <v>31</v>
      </c>
      <c r="I6" s="20" t="s">
        <v>32</v>
      </c>
      <c r="J6" s="25">
        <v>1</v>
      </c>
      <c r="K6" s="26">
        <v>135</v>
      </c>
      <c r="L6" s="26">
        <f t="shared" si="0"/>
        <v>135</v>
      </c>
      <c r="M6" s="27">
        <f t="shared" si="1"/>
        <v>351</v>
      </c>
      <c r="N6" s="27">
        <f t="shared" si="2"/>
        <v>351</v>
      </c>
    </row>
    <row r="7" ht="153" customHeight="1" spans="1:14">
      <c r="A7" s="20" t="s">
        <v>14</v>
      </c>
      <c r="B7" s="20"/>
      <c r="C7" s="20" t="s">
        <v>33</v>
      </c>
      <c r="D7" s="20" t="s">
        <v>16</v>
      </c>
      <c r="E7" s="20" t="s">
        <v>34</v>
      </c>
      <c r="F7" s="20" t="s">
        <v>18</v>
      </c>
      <c r="G7" s="20" t="s">
        <v>35</v>
      </c>
      <c r="H7" s="20" t="s">
        <v>31</v>
      </c>
      <c r="I7" s="20" t="s">
        <v>21</v>
      </c>
      <c r="J7" s="25">
        <v>1</v>
      </c>
      <c r="K7" s="26">
        <v>158</v>
      </c>
      <c r="L7" s="26">
        <f t="shared" si="0"/>
        <v>158</v>
      </c>
      <c r="M7" s="27">
        <f t="shared" si="1"/>
        <v>410.8</v>
      </c>
      <c r="N7" s="27">
        <f t="shared" si="2"/>
        <v>410.8</v>
      </c>
    </row>
    <row r="8" ht="153" customHeight="1" spans="1:14">
      <c r="A8" s="20" t="s">
        <v>14</v>
      </c>
      <c r="B8" s="20"/>
      <c r="C8" s="20" t="s">
        <v>33</v>
      </c>
      <c r="D8" s="20" t="s">
        <v>16</v>
      </c>
      <c r="E8" s="20" t="s">
        <v>34</v>
      </c>
      <c r="F8" s="20" t="s">
        <v>18</v>
      </c>
      <c r="G8" s="20" t="s">
        <v>36</v>
      </c>
      <c r="H8" s="20" t="s">
        <v>31</v>
      </c>
      <c r="I8" s="20" t="s">
        <v>37</v>
      </c>
      <c r="J8" s="25">
        <v>1</v>
      </c>
      <c r="K8" s="26">
        <v>158</v>
      </c>
      <c r="L8" s="26">
        <f t="shared" si="0"/>
        <v>158</v>
      </c>
      <c r="M8" s="27">
        <f t="shared" si="1"/>
        <v>410.8</v>
      </c>
      <c r="N8" s="27">
        <f t="shared" si="2"/>
        <v>410.8</v>
      </c>
    </row>
    <row r="9" ht="153" customHeight="1" spans="1:14">
      <c r="A9" s="20" t="s">
        <v>14</v>
      </c>
      <c r="B9" s="20"/>
      <c r="C9" s="20" t="s">
        <v>33</v>
      </c>
      <c r="D9" s="20" t="s">
        <v>16</v>
      </c>
      <c r="E9" s="20" t="s">
        <v>34</v>
      </c>
      <c r="F9" s="20" t="s">
        <v>18</v>
      </c>
      <c r="G9" s="20" t="s">
        <v>38</v>
      </c>
      <c r="H9" s="20" t="s">
        <v>31</v>
      </c>
      <c r="I9" s="20" t="s">
        <v>32</v>
      </c>
      <c r="J9" s="25">
        <v>1</v>
      </c>
      <c r="K9" s="26">
        <v>158</v>
      </c>
      <c r="L9" s="26">
        <f t="shared" si="0"/>
        <v>158</v>
      </c>
      <c r="M9" s="27">
        <f t="shared" si="1"/>
        <v>410.8</v>
      </c>
      <c r="N9" s="27">
        <f t="shared" si="2"/>
        <v>410.8</v>
      </c>
    </row>
    <row r="10" ht="153" customHeight="1" spans="1:14">
      <c r="A10" s="20" t="s">
        <v>39</v>
      </c>
      <c r="B10" s="20"/>
      <c r="C10" s="20" t="s">
        <v>40</v>
      </c>
      <c r="D10" s="20" t="s">
        <v>16</v>
      </c>
      <c r="E10" s="20" t="s">
        <v>41</v>
      </c>
      <c r="F10" s="20" t="s">
        <v>42</v>
      </c>
      <c r="G10" s="20" t="s">
        <v>43</v>
      </c>
      <c r="H10" s="20" t="s">
        <v>25</v>
      </c>
      <c r="I10" s="20" t="s">
        <v>44</v>
      </c>
      <c r="J10" s="25">
        <v>1</v>
      </c>
      <c r="K10" s="26">
        <v>70.27</v>
      </c>
      <c r="L10" s="26">
        <f t="shared" si="0"/>
        <v>70.27</v>
      </c>
      <c r="M10" s="27">
        <f t="shared" si="1"/>
        <v>182.702</v>
      </c>
      <c r="N10" s="27">
        <f t="shared" si="2"/>
        <v>182.702</v>
      </c>
    </row>
    <row r="11" ht="153" customHeight="1" spans="1:14">
      <c r="A11" s="20" t="s">
        <v>39</v>
      </c>
      <c r="B11" s="20"/>
      <c r="C11" s="20" t="s">
        <v>45</v>
      </c>
      <c r="D11" s="20" t="s">
        <v>16</v>
      </c>
      <c r="E11" s="20" t="s">
        <v>46</v>
      </c>
      <c r="F11" s="20" t="s">
        <v>47</v>
      </c>
      <c r="G11" s="20" t="s">
        <v>48</v>
      </c>
      <c r="H11" s="20" t="s">
        <v>49</v>
      </c>
      <c r="I11" s="20" t="s">
        <v>44</v>
      </c>
      <c r="J11" s="25">
        <v>1</v>
      </c>
      <c r="K11" s="26">
        <v>52.82</v>
      </c>
      <c r="L11" s="26">
        <f t="shared" si="0"/>
        <v>52.82</v>
      </c>
      <c r="M11" s="27">
        <f t="shared" si="1"/>
        <v>137.332</v>
      </c>
      <c r="N11" s="27">
        <f t="shared" si="2"/>
        <v>137.332</v>
      </c>
    </row>
    <row r="12" ht="153" customHeight="1" spans="1:14">
      <c r="A12" s="20" t="s">
        <v>39</v>
      </c>
      <c r="B12" s="20"/>
      <c r="C12" s="20" t="s">
        <v>50</v>
      </c>
      <c r="D12" s="20" t="s">
        <v>16</v>
      </c>
      <c r="E12" s="20" t="s">
        <v>29</v>
      </c>
      <c r="F12" s="20" t="s">
        <v>51</v>
      </c>
      <c r="G12" s="20" t="s">
        <v>52</v>
      </c>
      <c r="H12" s="20" t="s">
        <v>53</v>
      </c>
      <c r="I12" s="20" t="s">
        <v>54</v>
      </c>
      <c r="J12" s="25">
        <v>1</v>
      </c>
      <c r="K12" s="26">
        <v>67.23</v>
      </c>
      <c r="L12" s="26">
        <f t="shared" si="0"/>
        <v>67.23</v>
      </c>
      <c r="M12" s="27">
        <f t="shared" si="1"/>
        <v>174.798</v>
      </c>
      <c r="N12" s="27">
        <f t="shared" si="2"/>
        <v>174.798</v>
      </c>
    </row>
    <row r="13" ht="153" customHeight="1" spans="1:14">
      <c r="A13" s="20" t="s">
        <v>39</v>
      </c>
      <c r="B13" s="20"/>
      <c r="C13" s="20" t="s">
        <v>55</v>
      </c>
      <c r="D13" s="20" t="s">
        <v>16</v>
      </c>
      <c r="E13" s="20" t="s">
        <v>56</v>
      </c>
      <c r="F13" s="20" t="s">
        <v>51</v>
      </c>
      <c r="G13" s="20" t="s">
        <v>57</v>
      </c>
      <c r="H13" s="20" t="s">
        <v>53</v>
      </c>
      <c r="I13" s="20" t="s">
        <v>32</v>
      </c>
      <c r="J13" s="25">
        <v>1</v>
      </c>
      <c r="K13" s="26">
        <v>96.73</v>
      </c>
      <c r="L13" s="26">
        <f t="shared" si="0"/>
        <v>96.73</v>
      </c>
      <c r="M13" s="27">
        <f t="shared" si="1"/>
        <v>251.498</v>
      </c>
      <c r="N13" s="27">
        <f t="shared" si="2"/>
        <v>251.498</v>
      </c>
    </row>
    <row r="14" ht="153" customHeight="1" spans="1:14">
      <c r="A14" s="20" t="s">
        <v>39</v>
      </c>
      <c r="B14" s="20"/>
      <c r="C14" s="20" t="s">
        <v>55</v>
      </c>
      <c r="D14" s="20" t="s">
        <v>16</v>
      </c>
      <c r="E14" s="20" t="s">
        <v>56</v>
      </c>
      <c r="F14" s="20" t="s">
        <v>51</v>
      </c>
      <c r="G14" s="20" t="s">
        <v>58</v>
      </c>
      <c r="H14" s="20" t="s">
        <v>53</v>
      </c>
      <c r="I14" s="20" t="s">
        <v>54</v>
      </c>
      <c r="J14" s="25">
        <v>1</v>
      </c>
      <c r="K14" s="26">
        <v>96.73</v>
      </c>
      <c r="L14" s="26">
        <f t="shared" si="0"/>
        <v>96.73</v>
      </c>
      <c r="M14" s="27">
        <f t="shared" si="1"/>
        <v>251.498</v>
      </c>
      <c r="N14" s="27">
        <f t="shared" si="2"/>
        <v>251.498</v>
      </c>
    </row>
    <row r="15" ht="153" customHeight="1" spans="1:14">
      <c r="A15" s="20" t="s">
        <v>39</v>
      </c>
      <c r="B15" s="20"/>
      <c r="C15" s="20" t="s">
        <v>59</v>
      </c>
      <c r="D15" s="20" t="s">
        <v>16</v>
      </c>
      <c r="E15" s="20" t="s">
        <v>29</v>
      </c>
      <c r="F15" s="20" t="s">
        <v>42</v>
      </c>
      <c r="G15" s="20" t="s">
        <v>60</v>
      </c>
      <c r="H15" s="20" t="s">
        <v>20</v>
      </c>
      <c r="I15" s="20" t="s">
        <v>61</v>
      </c>
      <c r="J15" s="25">
        <v>1</v>
      </c>
      <c r="K15" s="26">
        <v>84.08</v>
      </c>
      <c r="L15" s="26">
        <f t="shared" si="0"/>
        <v>84.08</v>
      </c>
      <c r="M15" s="27">
        <f t="shared" si="1"/>
        <v>218.608</v>
      </c>
      <c r="N15" s="27">
        <f t="shared" si="2"/>
        <v>218.608</v>
      </c>
    </row>
    <row r="16" ht="153" customHeight="1" spans="1:14">
      <c r="A16" s="20" t="s">
        <v>39</v>
      </c>
      <c r="B16" s="20"/>
      <c r="C16" s="20" t="s">
        <v>62</v>
      </c>
      <c r="D16" s="20" t="s">
        <v>16</v>
      </c>
      <c r="E16" s="20" t="s">
        <v>41</v>
      </c>
      <c r="F16" s="20" t="s">
        <v>63</v>
      </c>
      <c r="G16" s="20" t="s">
        <v>64</v>
      </c>
      <c r="H16" s="20" t="s">
        <v>65</v>
      </c>
      <c r="I16" s="20" t="s">
        <v>54</v>
      </c>
      <c r="J16" s="25">
        <v>1</v>
      </c>
      <c r="K16" s="26">
        <v>82.52</v>
      </c>
      <c r="L16" s="26">
        <f t="shared" si="0"/>
        <v>82.52</v>
      </c>
      <c r="M16" s="27">
        <f t="shared" si="1"/>
        <v>214.552</v>
      </c>
      <c r="N16" s="27">
        <f t="shared" si="2"/>
        <v>214.552</v>
      </c>
    </row>
    <row r="17" ht="153" customHeight="1" spans="1:14">
      <c r="A17" s="20" t="s">
        <v>39</v>
      </c>
      <c r="B17" s="20"/>
      <c r="C17" s="20" t="s">
        <v>62</v>
      </c>
      <c r="D17" s="20" t="s">
        <v>16</v>
      </c>
      <c r="E17" s="20" t="s">
        <v>41</v>
      </c>
      <c r="F17" s="20" t="s">
        <v>63</v>
      </c>
      <c r="G17" s="20" t="s">
        <v>66</v>
      </c>
      <c r="H17" s="20" t="s">
        <v>65</v>
      </c>
      <c r="I17" s="20" t="s">
        <v>44</v>
      </c>
      <c r="J17" s="25">
        <v>1</v>
      </c>
      <c r="K17" s="26">
        <v>82.52</v>
      </c>
      <c r="L17" s="26">
        <f t="shared" si="0"/>
        <v>82.52</v>
      </c>
      <c r="M17" s="27">
        <f t="shared" si="1"/>
        <v>214.552</v>
      </c>
      <c r="N17" s="27">
        <f t="shared" si="2"/>
        <v>214.552</v>
      </c>
    </row>
    <row r="18" ht="153" customHeight="1" spans="1:14">
      <c r="A18" s="20" t="s">
        <v>39</v>
      </c>
      <c r="B18" s="20"/>
      <c r="C18" s="20" t="s">
        <v>67</v>
      </c>
      <c r="D18" s="20" t="s">
        <v>16</v>
      </c>
      <c r="E18" s="20" t="s">
        <v>17</v>
      </c>
      <c r="F18" s="20" t="s">
        <v>68</v>
      </c>
      <c r="G18" s="20" t="s">
        <v>69</v>
      </c>
      <c r="H18" s="20" t="s">
        <v>53</v>
      </c>
      <c r="I18" s="20" t="s">
        <v>61</v>
      </c>
      <c r="J18" s="25">
        <v>1</v>
      </c>
      <c r="K18" s="26">
        <v>84.08</v>
      </c>
      <c r="L18" s="26">
        <f t="shared" si="0"/>
        <v>84.08</v>
      </c>
      <c r="M18" s="27">
        <f t="shared" si="1"/>
        <v>218.608</v>
      </c>
      <c r="N18" s="27">
        <f t="shared" si="2"/>
        <v>218.608</v>
      </c>
    </row>
    <row r="19" ht="153" customHeight="1" spans="1:14">
      <c r="A19" s="20" t="s">
        <v>39</v>
      </c>
      <c r="B19" s="20"/>
      <c r="C19" s="20" t="s">
        <v>70</v>
      </c>
      <c r="D19" s="20" t="s">
        <v>16</v>
      </c>
      <c r="E19" s="20" t="s">
        <v>17</v>
      </c>
      <c r="F19" s="20" t="s">
        <v>68</v>
      </c>
      <c r="G19" s="20" t="s">
        <v>71</v>
      </c>
      <c r="H19" s="20" t="s">
        <v>65</v>
      </c>
      <c r="I19" s="20" t="s">
        <v>44</v>
      </c>
      <c r="J19" s="25">
        <v>1</v>
      </c>
      <c r="K19" s="26">
        <v>103.59</v>
      </c>
      <c r="L19" s="26">
        <f t="shared" si="0"/>
        <v>103.59</v>
      </c>
      <c r="M19" s="27">
        <f t="shared" si="1"/>
        <v>269.334</v>
      </c>
      <c r="N19" s="27">
        <f t="shared" si="2"/>
        <v>269.334</v>
      </c>
    </row>
    <row r="20" ht="153" customHeight="1" spans="1:14">
      <c r="A20" s="20" t="s">
        <v>39</v>
      </c>
      <c r="B20" s="20"/>
      <c r="C20" s="20" t="s">
        <v>70</v>
      </c>
      <c r="D20" s="20" t="s">
        <v>16</v>
      </c>
      <c r="E20" s="20" t="s">
        <v>17</v>
      </c>
      <c r="F20" s="20" t="s">
        <v>68</v>
      </c>
      <c r="G20" s="20" t="s">
        <v>72</v>
      </c>
      <c r="H20" s="20" t="s">
        <v>65</v>
      </c>
      <c r="I20" s="20" t="s">
        <v>54</v>
      </c>
      <c r="J20" s="25">
        <v>1</v>
      </c>
      <c r="K20" s="26">
        <v>103.59</v>
      </c>
      <c r="L20" s="26">
        <f t="shared" si="0"/>
        <v>103.59</v>
      </c>
      <c r="M20" s="27">
        <f t="shared" si="1"/>
        <v>269.334</v>
      </c>
      <c r="N20" s="27">
        <f t="shared" si="2"/>
        <v>269.334</v>
      </c>
    </row>
    <row r="21" ht="153" customHeight="1" spans="1:14">
      <c r="A21" s="20" t="s">
        <v>39</v>
      </c>
      <c r="B21" s="20"/>
      <c r="C21" s="20" t="s">
        <v>73</v>
      </c>
      <c r="D21" s="20" t="s">
        <v>16</v>
      </c>
      <c r="E21" s="20" t="s">
        <v>17</v>
      </c>
      <c r="F21" s="20" t="s">
        <v>47</v>
      </c>
      <c r="G21" s="20" t="s">
        <v>74</v>
      </c>
      <c r="H21" s="20" t="s">
        <v>75</v>
      </c>
      <c r="I21" s="20" t="s">
        <v>54</v>
      </c>
      <c r="J21" s="25">
        <v>1</v>
      </c>
      <c r="K21" s="26">
        <v>99.67</v>
      </c>
      <c r="L21" s="26">
        <f t="shared" si="0"/>
        <v>99.67</v>
      </c>
      <c r="M21" s="27">
        <f t="shared" si="1"/>
        <v>259.142</v>
      </c>
      <c r="N21" s="27">
        <f t="shared" si="2"/>
        <v>259.142</v>
      </c>
    </row>
    <row r="22" ht="153" customHeight="1" spans="1:14">
      <c r="A22" s="20" t="s">
        <v>39</v>
      </c>
      <c r="B22" s="20"/>
      <c r="C22" s="20" t="s">
        <v>76</v>
      </c>
      <c r="D22" s="20" t="s">
        <v>16</v>
      </c>
      <c r="E22" s="20" t="s">
        <v>77</v>
      </c>
      <c r="F22" s="20" t="s">
        <v>51</v>
      </c>
      <c r="G22" s="20" t="s">
        <v>78</v>
      </c>
      <c r="H22" s="20" t="s">
        <v>25</v>
      </c>
      <c r="I22" s="20" t="s">
        <v>79</v>
      </c>
      <c r="J22" s="25">
        <v>1</v>
      </c>
      <c r="K22" s="26">
        <v>126.91</v>
      </c>
      <c r="L22" s="26">
        <f t="shared" si="0"/>
        <v>126.91</v>
      </c>
      <c r="M22" s="27">
        <f t="shared" si="1"/>
        <v>329.966</v>
      </c>
      <c r="N22" s="27">
        <f t="shared" si="2"/>
        <v>329.966</v>
      </c>
    </row>
    <row r="23" ht="153" customHeight="1" spans="1:14">
      <c r="A23" s="20" t="s">
        <v>39</v>
      </c>
      <c r="B23" s="20"/>
      <c r="C23" s="20" t="s">
        <v>76</v>
      </c>
      <c r="D23" s="20" t="s">
        <v>16</v>
      </c>
      <c r="E23" s="20" t="s">
        <v>77</v>
      </c>
      <c r="F23" s="20" t="s">
        <v>51</v>
      </c>
      <c r="G23" s="20" t="s">
        <v>80</v>
      </c>
      <c r="H23" s="20" t="s">
        <v>25</v>
      </c>
      <c r="I23" s="20" t="s">
        <v>81</v>
      </c>
      <c r="J23" s="25">
        <v>1</v>
      </c>
      <c r="K23" s="26">
        <v>126.91</v>
      </c>
      <c r="L23" s="26">
        <f t="shared" si="0"/>
        <v>126.91</v>
      </c>
      <c r="M23" s="27">
        <f t="shared" si="1"/>
        <v>329.966</v>
      </c>
      <c r="N23" s="27">
        <f t="shared" si="2"/>
        <v>329.966</v>
      </c>
    </row>
    <row r="24" ht="153" customHeight="1" spans="1:14">
      <c r="A24" s="20" t="s">
        <v>39</v>
      </c>
      <c r="B24" s="20"/>
      <c r="C24" s="20" t="s">
        <v>82</v>
      </c>
      <c r="D24" s="20" t="s">
        <v>16</v>
      </c>
      <c r="E24" s="20" t="s">
        <v>17</v>
      </c>
      <c r="F24" s="20" t="s">
        <v>51</v>
      </c>
      <c r="G24" s="20" t="s">
        <v>83</v>
      </c>
      <c r="H24" s="20" t="s">
        <v>25</v>
      </c>
      <c r="I24" s="20" t="s">
        <v>81</v>
      </c>
      <c r="J24" s="25">
        <v>1</v>
      </c>
      <c r="K24" s="26">
        <v>104.96</v>
      </c>
      <c r="L24" s="26">
        <f t="shared" si="0"/>
        <v>104.96</v>
      </c>
      <c r="M24" s="27">
        <f t="shared" si="1"/>
        <v>272.896</v>
      </c>
      <c r="N24" s="27">
        <f t="shared" si="2"/>
        <v>272.896</v>
      </c>
    </row>
    <row r="25" ht="153" customHeight="1" spans="1:14">
      <c r="A25" s="20" t="s">
        <v>39</v>
      </c>
      <c r="B25" s="20"/>
      <c r="C25" s="20" t="s">
        <v>82</v>
      </c>
      <c r="D25" s="20" t="s">
        <v>16</v>
      </c>
      <c r="E25" s="20" t="s">
        <v>17</v>
      </c>
      <c r="F25" s="20" t="s">
        <v>51</v>
      </c>
      <c r="G25" s="20" t="s">
        <v>84</v>
      </c>
      <c r="H25" s="20" t="s">
        <v>25</v>
      </c>
      <c r="I25" s="20" t="s">
        <v>85</v>
      </c>
      <c r="J25" s="25">
        <v>1</v>
      </c>
      <c r="K25" s="26">
        <v>104.96</v>
      </c>
      <c r="L25" s="26">
        <f t="shared" si="0"/>
        <v>104.96</v>
      </c>
      <c r="M25" s="27">
        <f t="shared" si="1"/>
        <v>272.896</v>
      </c>
      <c r="N25" s="27">
        <f t="shared" si="2"/>
        <v>272.896</v>
      </c>
    </row>
    <row r="26" ht="153" customHeight="1" spans="1:14">
      <c r="A26" s="20" t="s">
        <v>39</v>
      </c>
      <c r="B26" s="20"/>
      <c r="C26" s="20" t="s">
        <v>82</v>
      </c>
      <c r="D26" s="20" t="s">
        <v>16</v>
      </c>
      <c r="E26" s="20" t="s">
        <v>17</v>
      </c>
      <c r="F26" s="20" t="s">
        <v>51</v>
      </c>
      <c r="G26" s="20" t="s">
        <v>86</v>
      </c>
      <c r="H26" s="20" t="s">
        <v>25</v>
      </c>
      <c r="I26" s="20" t="s">
        <v>87</v>
      </c>
      <c r="J26" s="25">
        <v>1</v>
      </c>
      <c r="K26" s="26">
        <v>104.96</v>
      </c>
      <c r="L26" s="26">
        <f t="shared" si="0"/>
        <v>104.96</v>
      </c>
      <c r="M26" s="27">
        <f t="shared" si="1"/>
        <v>272.896</v>
      </c>
      <c r="N26" s="27">
        <f t="shared" si="2"/>
        <v>272.896</v>
      </c>
    </row>
    <row r="27" ht="153" customHeight="1" spans="1:14">
      <c r="A27" s="20" t="s">
        <v>39</v>
      </c>
      <c r="B27" s="20"/>
      <c r="C27" s="20" t="s">
        <v>88</v>
      </c>
      <c r="D27" s="20" t="s">
        <v>16</v>
      </c>
      <c r="E27" s="20" t="s">
        <v>17</v>
      </c>
      <c r="F27" s="20" t="s">
        <v>89</v>
      </c>
      <c r="G27" s="20" t="s">
        <v>90</v>
      </c>
      <c r="H27" s="20" t="s">
        <v>25</v>
      </c>
      <c r="I27" s="20" t="s">
        <v>32</v>
      </c>
      <c r="J27" s="25">
        <v>1</v>
      </c>
      <c r="K27" s="26">
        <v>107.7</v>
      </c>
      <c r="L27" s="26">
        <f t="shared" si="0"/>
        <v>107.7</v>
      </c>
      <c r="M27" s="27">
        <f t="shared" si="1"/>
        <v>280.02</v>
      </c>
      <c r="N27" s="27">
        <f t="shared" si="2"/>
        <v>280.02</v>
      </c>
    </row>
    <row r="28" ht="153" customHeight="1" spans="1:14">
      <c r="A28" s="20" t="s">
        <v>39</v>
      </c>
      <c r="B28" s="20"/>
      <c r="C28" s="20" t="s">
        <v>91</v>
      </c>
      <c r="D28" s="20" t="s">
        <v>16</v>
      </c>
      <c r="E28" s="20" t="s">
        <v>17</v>
      </c>
      <c r="F28" s="20" t="s">
        <v>68</v>
      </c>
      <c r="G28" s="20" t="s">
        <v>92</v>
      </c>
      <c r="H28" s="20" t="s">
        <v>93</v>
      </c>
      <c r="I28" s="20" t="s">
        <v>44</v>
      </c>
      <c r="J28" s="25">
        <v>1</v>
      </c>
      <c r="K28" s="26">
        <v>107.8</v>
      </c>
      <c r="L28" s="26">
        <f t="shared" si="0"/>
        <v>107.8</v>
      </c>
      <c r="M28" s="27">
        <f t="shared" si="1"/>
        <v>280.28</v>
      </c>
      <c r="N28" s="27">
        <f t="shared" si="2"/>
        <v>280.28</v>
      </c>
    </row>
    <row r="29" ht="153" customHeight="1" spans="1:14">
      <c r="A29" s="20" t="s">
        <v>39</v>
      </c>
      <c r="B29" s="20"/>
      <c r="C29" s="20" t="s">
        <v>91</v>
      </c>
      <c r="D29" s="20" t="s">
        <v>16</v>
      </c>
      <c r="E29" s="20" t="s">
        <v>17</v>
      </c>
      <c r="F29" s="20" t="s">
        <v>68</v>
      </c>
      <c r="G29" s="20" t="s">
        <v>94</v>
      </c>
      <c r="H29" s="20" t="s">
        <v>93</v>
      </c>
      <c r="I29" s="20" t="s">
        <v>54</v>
      </c>
      <c r="J29" s="25">
        <v>1</v>
      </c>
      <c r="K29" s="26">
        <v>107.8</v>
      </c>
      <c r="L29" s="26">
        <f t="shared" si="0"/>
        <v>107.8</v>
      </c>
      <c r="M29" s="27">
        <f t="shared" si="1"/>
        <v>280.28</v>
      </c>
      <c r="N29" s="27">
        <f t="shared" si="2"/>
        <v>280.28</v>
      </c>
    </row>
    <row r="30" ht="153" customHeight="1" spans="1:14">
      <c r="A30" s="20" t="s">
        <v>39</v>
      </c>
      <c r="B30" s="20"/>
      <c r="C30" s="20" t="s">
        <v>91</v>
      </c>
      <c r="D30" s="20" t="s">
        <v>16</v>
      </c>
      <c r="E30" s="20" t="s">
        <v>17</v>
      </c>
      <c r="F30" s="20" t="s">
        <v>68</v>
      </c>
      <c r="G30" s="20" t="s">
        <v>95</v>
      </c>
      <c r="H30" s="20" t="s">
        <v>93</v>
      </c>
      <c r="I30" s="20" t="s">
        <v>61</v>
      </c>
      <c r="J30" s="25">
        <v>1</v>
      </c>
      <c r="K30" s="26">
        <v>107.8</v>
      </c>
      <c r="L30" s="26">
        <f t="shared" si="0"/>
        <v>107.8</v>
      </c>
      <c r="M30" s="27">
        <f t="shared" si="1"/>
        <v>280.28</v>
      </c>
      <c r="N30" s="27">
        <f t="shared" si="2"/>
        <v>280.28</v>
      </c>
    </row>
    <row r="31" ht="153" customHeight="1" spans="1:14">
      <c r="A31" s="20" t="s">
        <v>39</v>
      </c>
      <c r="B31" s="20"/>
      <c r="C31" s="20" t="s">
        <v>91</v>
      </c>
      <c r="D31" s="20" t="s">
        <v>16</v>
      </c>
      <c r="E31" s="20" t="s">
        <v>17</v>
      </c>
      <c r="F31" s="20" t="s">
        <v>68</v>
      </c>
      <c r="G31" s="20" t="s">
        <v>96</v>
      </c>
      <c r="H31" s="20" t="s">
        <v>93</v>
      </c>
      <c r="I31" s="20" t="s">
        <v>97</v>
      </c>
      <c r="J31" s="25">
        <v>1</v>
      </c>
      <c r="K31" s="26">
        <v>107.8</v>
      </c>
      <c r="L31" s="26">
        <f t="shared" si="0"/>
        <v>107.8</v>
      </c>
      <c r="M31" s="27">
        <f t="shared" si="1"/>
        <v>280.28</v>
      </c>
      <c r="N31" s="27">
        <f t="shared" si="2"/>
        <v>280.28</v>
      </c>
    </row>
    <row r="32" ht="153" customHeight="1" spans="1:14">
      <c r="A32" s="20" t="s">
        <v>39</v>
      </c>
      <c r="B32" s="20"/>
      <c r="C32" s="20" t="s">
        <v>98</v>
      </c>
      <c r="D32" s="20" t="s">
        <v>16</v>
      </c>
      <c r="E32" s="20" t="s">
        <v>99</v>
      </c>
      <c r="F32" s="20" t="s">
        <v>47</v>
      </c>
      <c r="G32" s="20" t="s">
        <v>100</v>
      </c>
      <c r="H32" s="20" t="s">
        <v>101</v>
      </c>
      <c r="I32" s="20" t="s">
        <v>61</v>
      </c>
      <c r="J32" s="25">
        <v>1</v>
      </c>
      <c r="K32" s="26">
        <v>59.8</v>
      </c>
      <c r="L32" s="26">
        <f t="shared" si="0"/>
        <v>59.8</v>
      </c>
      <c r="M32" s="27">
        <f t="shared" si="1"/>
        <v>155.48</v>
      </c>
      <c r="N32" s="27">
        <f t="shared" si="2"/>
        <v>155.48</v>
      </c>
    </row>
    <row r="33" ht="153" customHeight="1" spans="1:14">
      <c r="A33" s="20" t="s">
        <v>39</v>
      </c>
      <c r="B33" s="20"/>
      <c r="C33" s="20" t="s">
        <v>102</v>
      </c>
      <c r="D33" s="20" t="s">
        <v>16</v>
      </c>
      <c r="E33" s="20" t="s">
        <v>46</v>
      </c>
      <c r="F33" s="20" t="s">
        <v>51</v>
      </c>
      <c r="G33" s="20" t="s">
        <v>103</v>
      </c>
      <c r="H33" s="20" t="s">
        <v>49</v>
      </c>
      <c r="I33" s="20" t="s">
        <v>32</v>
      </c>
      <c r="J33" s="25">
        <v>1</v>
      </c>
      <c r="K33" s="26">
        <v>65.37</v>
      </c>
      <c r="L33" s="26">
        <f t="shared" si="0"/>
        <v>65.37</v>
      </c>
      <c r="M33" s="27">
        <f t="shared" si="1"/>
        <v>169.962</v>
      </c>
      <c r="N33" s="27">
        <f t="shared" si="2"/>
        <v>169.962</v>
      </c>
    </row>
    <row r="34" ht="153" customHeight="1" spans="1:14">
      <c r="A34" s="20" t="s">
        <v>39</v>
      </c>
      <c r="B34" s="20"/>
      <c r="C34" s="20" t="s">
        <v>104</v>
      </c>
      <c r="D34" s="20" t="s">
        <v>16</v>
      </c>
      <c r="E34" s="20" t="s">
        <v>105</v>
      </c>
      <c r="F34" s="20" t="s">
        <v>51</v>
      </c>
      <c r="G34" s="20" t="s">
        <v>106</v>
      </c>
      <c r="H34" s="20" t="s">
        <v>107</v>
      </c>
      <c r="I34" s="20" t="s">
        <v>79</v>
      </c>
      <c r="J34" s="25">
        <v>1</v>
      </c>
      <c r="K34" s="26">
        <v>79.4</v>
      </c>
      <c r="L34" s="26">
        <f t="shared" si="0"/>
        <v>79.4</v>
      </c>
      <c r="M34" s="27">
        <f t="shared" si="1"/>
        <v>206.44</v>
      </c>
      <c r="N34" s="27">
        <f t="shared" si="2"/>
        <v>206.44</v>
      </c>
    </row>
    <row r="35" ht="153" customHeight="1" spans="1:14">
      <c r="A35" s="20" t="s">
        <v>39</v>
      </c>
      <c r="B35" s="20"/>
      <c r="C35" s="20" t="s">
        <v>108</v>
      </c>
      <c r="D35" s="20" t="s">
        <v>16</v>
      </c>
      <c r="E35" s="20" t="s">
        <v>99</v>
      </c>
      <c r="F35" s="20" t="s">
        <v>42</v>
      </c>
      <c r="G35" s="20" t="s">
        <v>109</v>
      </c>
      <c r="H35" s="20" t="s">
        <v>49</v>
      </c>
      <c r="I35" s="20" t="s">
        <v>87</v>
      </c>
      <c r="J35" s="25">
        <v>1</v>
      </c>
      <c r="K35" s="26">
        <v>64.58</v>
      </c>
      <c r="L35" s="26">
        <f t="shared" si="0"/>
        <v>64.58</v>
      </c>
      <c r="M35" s="27">
        <f t="shared" si="1"/>
        <v>167.908</v>
      </c>
      <c r="N35" s="27">
        <f t="shared" si="2"/>
        <v>167.908</v>
      </c>
    </row>
    <row r="36" ht="153" customHeight="1" spans="1:14">
      <c r="A36" s="20" t="s">
        <v>39</v>
      </c>
      <c r="B36" s="20"/>
      <c r="C36" s="20" t="s">
        <v>110</v>
      </c>
      <c r="D36" s="20" t="s">
        <v>16</v>
      </c>
      <c r="E36" s="20" t="s">
        <v>46</v>
      </c>
      <c r="F36" s="20" t="s">
        <v>68</v>
      </c>
      <c r="G36" s="20" t="s">
        <v>111</v>
      </c>
      <c r="H36" s="20" t="s">
        <v>53</v>
      </c>
      <c r="I36" s="20" t="s">
        <v>32</v>
      </c>
      <c r="J36" s="25">
        <v>1</v>
      </c>
      <c r="K36" s="26">
        <v>84.08</v>
      </c>
      <c r="L36" s="26">
        <f t="shared" si="0"/>
        <v>84.08</v>
      </c>
      <c r="M36" s="27">
        <f t="shared" si="1"/>
        <v>218.608</v>
      </c>
      <c r="N36" s="27">
        <f t="shared" si="2"/>
        <v>218.608</v>
      </c>
    </row>
    <row r="37" ht="153" customHeight="1" spans="1:14">
      <c r="A37" s="20" t="s">
        <v>39</v>
      </c>
      <c r="B37" s="20"/>
      <c r="C37" s="20" t="s">
        <v>112</v>
      </c>
      <c r="D37" s="20" t="s">
        <v>16</v>
      </c>
      <c r="E37" s="20" t="s">
        <v>46</v>
      </c>
      <c r="F37" s="20" t="s">
        <v>51</v>
      </c>
      <c r="G37" s="20" t="s">
        <v>113</v>
      </c>
      <c r="H37" s="20" t="s">
        <v>114</v>
      </c>
      <c r="I37" s="20" t="s">
        <v>44</v>
      </c>
      <c r="J37" s="25">
        <v>1</v>
      </c>
      <c r="K37" s="26">
        <v>84.08</v>
      </c>
      <c r="L37" s="26">
        <f t="shared" si="0"/>
        <v>84.08</v>
      </c>
      <c r="M37" s="27">
        <f t="shared" si="1"/>
        <v>218.608</v>
      </c>
      <c r="N37" s="27">
        <f t="shared" si="2"/>
        <v>218.608</v>
      </c>
    </row>
    <row r="38" ht="153" customHeight="1" spans="1:14">
      <c r="A38" s="20" t="s">
        <v>39</v>
      </c>
      <c r="B38" s="20"/>
      <c r="C38" s="20" t="s">
        <v>112</v>
      </c>
      <c r="D38" s="20" t="s">
        <v>16</v>
      </c>
      <c r="E38" s="20" t="s">
        <v>46</v>
      </c>
      <c r="F38" s="20" t="s">
        <v>51</v>
      </c>
      <c r="G38" s="20" t="s">
        <v>115</v>
      </c>
      <c r="H38" s="20" t="s">
        <v>114</v>
      </c>
      <c r="I38" s="20" t="s">
        <v>54</v>
      </c>
      <c r="J38" s="25">
        <v>1</v>
      </c>
      <c r="K38" s="26">
        <v>84.08</v>
      </c>
      <c r="L38" s="26">
        <f t="shared" si="0"/>
        <v>84.08</v>
      </c>
      <c r="M38" s="27">
        <f t="shared" si="1"/>
        <v>218.608</v>
      </c>
      <c r="N38" s="27">
        <f t="shared" si="2"/>
        <v>218.608</v>
      </c>
    </row>
    <row r="39" ht="153" customHeight="1" spans="1:14">
      <c r="A39" s="20" t="s">
        <v>39</v>
      </c>
      <c r="B39" s="20"/>
      <c r="C39" s="20" t="s">
        <v>102</v>
      </c>
      <c r="D39" s="20" t="s">
        <v>16</v>
      </c>
      <c r="E39" s="20" t="s">
        <v>46</v>
      </c>
      <c r="F39" s="20" t="s">
        <v>51</v>
      </c>
      <c r="G39" s="20" t="s">
        <v>116</v>
      </c>
      <c r="H39" s="20" t="s">
        <v>49</v>
      </c>
      <c r="I39" s="20" t="s">
        <v>44</v>
      </c>
      <c r="J39" s="25">
        <v>1</v>
      </c>
      <c r="K39" s="26">
        <v>65.37</v>
      </c>
      <c r="L39" s="26">
        <f t="shared" si="0"/>
        <v>65.37</v>
      </c>
      <c r="M39" s="27">
        <f t="shared" si="1"/>
        <v>169.962</v>
      </c>
      <c r="N39" s="27">
        <f t="shared" si="2"/>
        <v>169.962</v>
      </c>
    </row>
    <row r="40" ht="153" customHeight="1" spans="1:14">
      <c r="A40" s="20" t="s">
        <v>39</v>
      </c>
      <c r="B40" s="20"/>
      <c r="C40" s="20" t="s">
        <v>117</v>
      </c>
      <c r="D40" s="20" t="s">
        <v>16</v>
      </c>
      <c r="E40" s="20" t="s">
        <v>46</v>
      </c>
      <c r="F40" s="20" t="s">
        <v>89</v>
      </c>
      <c r="G40" s="20" t="s">
        <v>118</v>
      </c>
      <c r="H40" s="20" t="s">
        <v>25</v>
      </c>
      <c r="I40" s="20" t="s">
        <v>54</v>
      </c>
      <c r="J40" s="25">
        <v>1</v>
      </c>
      <c r="K40" s="26">
        <v>69.58</v>
      </c>
      <c r="L40" s="26">
        <f t="shared" si="0"/>
        <v>69.58</v>
      </c>
      <c r="M40" s="27">
        <f t="shared" si="1"/>
        <v>180.908</v>
      </c>
      <c r="N40" s="27">
        <f t="shared" si="2"/>
        <v>180.908</v>
      </c>
    </row>
    <row r="41" ht="153" customHeight="1" spans="1:14">
      <c r="A41" s="20" t="s">
        <v>39</v>
      </c>
      <c r="B41" s="20"/>
      <c r="C41" s="20" t="s">
        <v>117</v>
      </c>
      <c r="D41" s="20" t="s">
        <v>16</v>
      </c>
      <c r="E41" s="20" t="s">
        <v>46</v>
      </c>
      <c r="F41" s="20" t="s">
        <v>89</v>
      </c>
      <c r="G41" s="20" t="s">
        <v>119</v>
      </c>
      <c r="H41" s="20" t="s">
        <v>25</v>
      </c>
      <c r="I41" s="20" t="s">
        <v>32</v>
      </c>
      <c r="J41" s="25">
        <v>1</v>
      </c>
      <c r="K41" s="26">
        <v>69.58</v>
      </c>
      <c r="L41" s="26">
        <f t="shared" si="0"/>
        <v>69.58</v>
      </c>
      <c r="M41" s="27">
        <f t="shared" si="1"/>
        <v>180.908</v>
      </c>
      <c r="N41" s="27">
        <f t="shared" si="2"/>
        <v>180.908</v>
      </c>
    </row>
    <row r="42" ht="153" customHeight="1" spans="1:14">
      <c r="A42" s="20" t="s">
        <v>39</v>
      </c>
      <c r="B42" s="20"/>
      <c r="C42" s="20" t="s">
        <v>102</v>
      </c>
      <c r="D42" s="20" t="s">
        <v>16</v>
      </c>
      <c r="E42" s="20" t="s">
        <v>46</v>
      </c>
      <c r="F42" s="20" t="s">
        <v>51</v>
      </c>
      <c r="G42" s="20" t="s">
        <v>120</v>
      </c>
      <c r="H42" s="20" t="s">
        <v>49</v>
      </c>
      <c r="I42" s="20" t="s">
        <v>54</v>
      </c>
      <c r="J42" s="25">
        <v>1</v>
      </c>
      <c r="K42" s="26">
        <v>65.37</v>
      </c>
      <c r="L42" s="26">
        <f t="shared" si="0"/>
        <v>65.37</v>
      </c>
      <c r="M42" s="27">
        <f t="shared" si="1"/>
        <v>169.962</v>
      </c>
      <c r="N42" s="27">
        <f t="shared" si="2"/>
        <v>169.962</v>
      </c>
    </row>
    <row r="43" ht="153" customHeight="1" spans="1:14">
      <c r="A43" s="20" t="s">
        <v>39</v>
      </c>
      <c r="B43" s="20"/>
      <c r="C43" s="20" t="s">
        <v>121</v>
      </c>
      <c r="D43" s="20" t="s">
        <v>16</v>
      </c>
      <c r="E43" s="20" t="s">
        <v>46</v>
      </c>
      <c r="F43" s="20" t="s">
        <v>42</v>
      </c>
      <c r="G43" s="20" t="s">
        <v>122</v>
      </c>
      <c r="H43" s="20" t="s">
        <v>123</v>
      </c>
      <c r="I43" s="20" t="s">
        <v>54</v>
      </c>
      <c r="J43" s="25">
        <v>1</v>
      </c>
      <c r="K43" s="26">
        <v>79.28</v>
      </c>
      <c r="L43" s="26">
        <f t="shared" si="0"/>
        <v>79.28</v>
      </c>
      <c r="M43" s="27">
        <f t="shared" si="1"/>
        <v>206.128</v>
      </c>
      <c r="N43" s="27">
        <f t="shared" si="2"/>
        <v>206.128</v>
      </c>
    </row>
    <row r="44" ht="153" customHeight="1" spans="1:14">
      <c r="A44" s="20" t="s">
        <v>39</v>
      </c>
      <c r="B44" s="20"/>
      <c r="C44" s="20" t="s">
        <v>124</v>
      </c>
      <c r="D44" s="20" t="s">
        <v>16</v>
      </c>
      <c r="E44" s="20" t="s">
        <v>125</v>
      </c>
      <c r="F44" s="20" t="s">
        <v>42</v>
      </c>
      <c r="G44" s="20" t="s">
        <v>126</v>
      </c>
      <c r="H44" s="20" t="s">
        <v>127</v>
      </c>
      <c r="I44" s="20" t="s">
        <v>128</v>
      </c>
      <c r="J44" s="25">
        <v>1</v>
      </c>
      <c r="K44" s="26">
        <v>68.11</v>
      </c>
      <c r="L44" s="26">
        <f t="shared" si="0"/>
        <v>68.11</v>
      </c>
      <c r="M44" s="27">
        <f t="shared" si="1"/>
        <v>177.086</v>
      </c>
      <c r="N44" s="27">
        <f t="shared" si="2"/>
        <v>177.086</v>
      </c>
    </row>
    <row r="45" ht="153" customHeight="1" spans="1:14">
      <c r="A45" s="20" t="s">
        <v>39</v>
      </c>
      <c r="B45" s="20"/>
      <c r="C45" s="20" t="s">
        <v>129</v>
      </c>
      <c r="D45" s="20" t="s">
        <v>16</v>
      </c>
      <c r="E45" s="20" t="s">
        <v>130</v>
      </c>
      <c r="F45" s="20" t="s">
        <v>51</v>
      </c>
      <c r="G45" s="20" t="s">
        <v>131</v>
      </c>
      <c r="H45" s="20" t="s">
        <v>107</v>
      </c>
      <c r="I45" s="20" t="s">
        <v>81</v>
      </c>
      <c r="J45" s="25">
        <v>1</v>
      </c>
      <c r="K45" s="26">
        <v>98.78</v>
      </c>
      <c r="L45" s="26">
        <f t="shared" si="0"/>
        <v>98.78</v>
      </c>
      <c r="M45" s="27">
        <f t="shared" si="1"/>
        <v>256.828</v>
      </c>
      <c r="N45" s="27">
        <f t="shared" si="2"/>
        <v>256.828</v>
      </c>
    </row>
    <row r="46" ht="153" customHeight="1" spans="1:14">
      <c r="A46" s="20" t="s">
        <v>39</v>
      </c>
      <c r="B46" s="20"/>
      <c r="C46" s="20" t="s">
        <v>129</v>
      </c>
      <c r="D46" s="20" t="s">
        <v>16</v>
      </c>
      <c r="E46" s="20" t="s">
        <v>130</v>
      </c>
      <c r="F46" s="20" t="s">
        <v>51</v>
      </c>
      <c r="G46" s="20" t="s">
        <v>132</v>
      </c>
      <c r="H46" s="20" t="s">
        <v>107</v>
      </c>
      <c r="I46" s="20" t="s">
        <v>85</v>
      </c>
      <c r="J46" s="25">
        <v>1</v>
      </c>
      <c r="K46" s="26">
        <v>98.78</v>
      </c>
      <c r="L46" s="26">
        <f t="shared" si="0"/>
        <v>98.78</v>
      </c>
      <c r="M46" s="27">
        <f t="shared" si="1"/>
        <v>256.828</v>
      </c>
      <c r="N46" s="27">
        <f t="shared" si="2"/>
        <v>256.828</v>
      </c>
    </row>
    <row r="47" ht="153" customHeight="1" spans="1:14">
      <c r="A47" s="20" t="s">
        <v>39</v>
      </c>
      <c r="B47" s="20"/>
      <c r="C47" s="20" t="s">
        <v>124</v>
      </c>
      <c r="D47" s="20" t="s">
        <v>16</v>
      </c>
      <c r="E47" s="20" t="s">
        <v>125</v>
      </c>
      <c r="F47" s="20" t="s">
        <v>42</v>
      </c>
      <c r="G47" s="20" t="s">
        <v>126</v>
      </c>
      <c r="H47" s="20" t="s">
        <v>127</v>
      </c>
      <c r="I47" s="20" t="s">
        <v>128</v>
      </c>
      <c r="J47" s="25">
        <v>1</v>
      </c>
      <c r="K47" s="26">
        <v>68.11</v>
      </c>
      <c r="L47" s="26">
        <f t="shared" si="0"/>
        <v>68.11</v>
      </c>
      <c r="M47" s="27">
        <f t="shared" si="1"/>
        <v>177.086</v>
      </c>
      <c r="N47" s="27">
        <f t="shared" si="2"/>
        <v>177.086</v>
      </c>
    </row>
    <row r="48" ht="153" customHeight="1" spans="1:14">
      <c r="A48" s="20" t="s">
        <v>133</v>
      </c>
      <c r="B48" s="20"/>
      <c r="C48" s="20" t="s">
        <v>134</v>
      </c>
      <c r="D48" s="20" t="s">
        <v>16</v>
      </c>
      <c r="E48" s="20" t="s">
        <v>135</v>
      </c>
      <c r="F48" s="20" t="s">
        <v>51</v>
      </c>
      <c r="G48" s="20" t="s">
        <v>136</v>
      </c>
      <c r="H48" s="20" t="s">
        <v>114</v>
      </c>
      <c r="I48" s="20" t="s">
        <v>37</v>
      </c>
      <c r="J48" s="25">
        <v>1</v>
      </c>
      <c r="K48" s="26">
        <v>185.8</v>
      </c>
      <c r="L48" s="26">
        <f t="shared" si="0"/>
        <v>185.8</v>
      </c>
      <c r="M48" s="27">
        <f t="shared" si="1"/>
        <v>483.08</v>
      </c>
      <c r="N48" s="27">
        <f t="shared" si="2"/>
        <v>483.08</v>
      </c>
    </row>
    <row r="49" ht="153" customHeight="1" spans="1:14">
      <c r="A49" s="20" t="s">
        <v>133</v>
      </c>
      <c r="B49" s="20"/>
      <c r="C49" s="20" t="s">
        <v>134</v>
      </c>
      <c r="D49" s="20" t="s">
        <v>16</v>
      </c>
      <c r="E49" s="20" t="s">
        <v>135</v>
      </c>
      <c r="F49" s="20" t="s">
        <v>51</v>
      </c>
      <c r="G49" s="20" t="s">
        <v>137</v>
      </c>
      <c r="H49" s="20" t="s">
        <v>114</v>
      </c>
      <c r="I49" s="20" t="s">
        <v>138</v>
      </c>
      <c r="J49" s="25">
        <v>1</v>
      </c>
      <c r="K49" s="26">
        <v>185.8</v>
      </c>
      <c r="L49" s="26">
        <f t="shared" si="0"/>
        <v>185.8</v>
      </c>
      <c r="M49" s="27">
        <f t="shared" si="1"/>
        <v>483.08</v>
      </c>
      <c r="N49" s="27">
        <f t="shared" si="2"/>
        <v>483.08</v>
      </c>
    </row>
    <row r="50" ht="153" customHeight="1" spans="1:14">
      <c r="A50" s="20" t="s">
        <v>133</v>
      </c>
      <c r="B50" s="20"/>
      <c r="C50" s="20" t="s">
        <v>134</v>
      </c>
      <c r="D50" s="20" t="s">
        <v>16</v>
      </c>
      <c r="E50" s="20" t="s">
        <v>135</v>
      </c>
      <c r="F50" s="20" t="s">
        <v>51</v>
      </c>
      <c r="G50" s="20" t="s">
        <v>139</v>
      </c>
      <c r="H50" s="20" t="s">
        <v>114</v>
      </c>
      <c r="I50" s="20" t="s">
        <v>140</v>
      </c>
      <c r="J50" s="25">
        <v>1</v>
      </c>
      <c r="K50" s="26">
        <v>185.8</v>
      </c>
      <c r="L50" s="26">
        <f t="shared" si="0"/>
        <v>185.8</v>
      </c>
      <c r="M50" s="27">
        <f t="shared" si="1"/>
        <v>483.08</v>
      </c>
      <c r="N50" s="27">
        <f t="shared" si="2"/>
        <v>483.08</v>
      </c>
    </row>
    <row r="51" ht="153" customHeight="1" spans="1:14">
      <c r="A51" s="20" t="s">
        <v>133</v>
      </c>
      <c r="B51" s="20"/>
      <c r="C51" s="20" t="s">
        <v>134</v>
      </c>
      <c r="D51" s="20" t="s">
        <v>16</v>
      </c>
      <c r="E51" s="20" t="s">
        <v>135</v>
      </c>
      <c r="F51" s="20" t="s">
        <v>51</v>
      </c>
      <c r="G51" s="20" t="s">
        <v>141</v>
      </c>
      <c r="H51" s="20" t="s">
        <v>114</v>
      </c>
      <c r="I51" s="20" t="s">
        <v>142</v>
      </c>
      <c r="J51" s="25">
        <v>1</v>
      </c>
      <c r="K51" s="26">
        <v>185.8</v>
      </c>
      <c r="L51" s="26">
        <f t="shared" si="0"/>
        <v>185.8</v>
      </c>
      <c r="M51" s="27">
        <f t="shared" si="1"/>
        <v>483.08</v>
      </c>
      <c r="N51" s="27">
        <f t="shared" si="2"/>
        <v>483.08</v>
      </c>
    </row>
    <row r="52" ht="153" customHeight="1" spans="1:14">
      <c r="A52" s="20" t="s">
        <v>133</v>
      </c>
      <c r="B52" s="20"/>
      <c r="C52" s="20" t="s">
        <v>143</v>
      </c>
      <c r="D52" s="20" t="s">
        <v>16</v>
      </c>
      <c r="E52" s="20" t="s">
        <v>125</v>
      </c>
      <c r="F52" s="20" t="s">
        <v>144</v>
      </c>
      <c r="G52" s="20" t="s">
        <v>145</v>
      </c>
      <c r="H52" s="20" t="s">
        <v>93</v>
      </c>
      <c r="I52" s="20" t="s">
        <v>142</v>
      </c>
      <c r="J52" s="25">
        <v>1</v>
      </c>
      <c r="K52" s="26">
        <v>199.8</v>
      </c>
      <c r="L52" s="26">
        <f t="shared" si="0"/>
        <v>199.8</v>
      </c>
      <c r="M52" s="27">
        <f t="shared" si="1"/>
        <v>519.48</v>
      </c>
      <c r="N52" s="27">
        <f t="shared" si="2"/>
        <v>519.48</v>
      </c>
    </row>
    <row r="53" ht="153" customHeight="1" spans="1:14">
      <c r="A53" s="20" t="s">
        <v>133</v>
      </c>
      <c r="B53" s="20"/>
      <c r="C53" s="20" t="s">
        <v>146</v>
      </c>
      <c r="D53" s="20" t="s">
        <v>16</v>
      </c>
      <c r="E53" s="20" t="s">
        <v>125</v>
      </c>
      <c r="F53" s="20" t="s">
        <v>89</v>
      </c>
      <c r="G53" s="20" t="s">
        <v>147</v>
      </c>
      <c r="H53" s="20" t="s">
        <v>148</v>
      </c>
      <c r="I53" s="20" t="s">
        <v>37</v>
      </c>
      <c r="J53" s="25">
        <v>1</v>
      </c>
      <c r="K53" s="26">
        <v>160</v>
      </c>
      <c r="L53" s="26">
        <f t="shared" si="0"/>
        <v>160</v>
      </c>
      <c r="M53" s="27">
        <f t="shared" si="1"/>
        <v>416</v>
      </c>
      <c r="N53" s="27">
        <f t="shared" si="2"/>
        <v>416</v>
      </c>
    </row>
    <row r="54" ht="153" customHeight="1" spans="1:14">
      <c r="A54" s="20" t="s">
        <v>133</v>
      </c>
      <c r="B54" s="20"/>
      <c r="C54" s="20" t="s">
        <v>149</v>
      </c>
      <c r="D54" s="20" t="s">
        <v>16</v>
      </c>
      <c r="E54" s="20" t="s">
        <v>150</v>
      </c>
      <c r="F54" s="20" t="s">
        <v>51</v>
      </c>
      <c r="G54" s="20" t="s">
        <v>151</v>
      </c>
      <c r="H54" s="20" t="s">
        <v>152</v>
      </c>
      <c r="I54" s="20" t="s">
        <v>61</v>
      </c>
      <c r="J54" s="25">
        <v>1</v>
      </c>
      <c r="K54" s="26">
        <v>327.6</v>
      </c>
      <c r="L54" s="26">
        <f t="shared" si="0"/>
        <v>327.6</v>
      </c>
      <c r="M54" s="27">
        <f t="shared" si="1"/>
        <v>851.76</v>
      </c>
      <c r="N54" s="27">
        <f t="shared" si="2"/>
        <v>851.76</v>
      </c>
    </row>
    <row r="55" ht="153" customHeight="1" spans="1:14">
      <c r="A55" s="20" t="s">
        <v>133</v>
      </c>
      <c r="B55" s="20"/>
      <c r="C55" s="20" t="s">
        <v>153</v>
      </c>
      <c r="D55" s="20" t="s">
        <v>16</v>
      </c>
      <c r="E55" s="20" t="s">
        <v>46</v>
      </c>
      <c r="F55" s="20" t="s">
        <v>154</v>
      </c>
      <c r="G55" s="20" t="s">
        <v>155</v>
      </c>
      <c r="H55" s="20" t="s">
        <v>114</v>
      </c>
      <c r="I55" s="20" t="s">
        <v>32</v>
      </c>
      <c r="J55" s="25">
        <v>1</v>
      </c>
      <c r="K55" s="26">
        <v>166</v>
      </c>
      <c r="L55" s="26">
        <f t="shared" si="0"/>
        <v>166</v>
      </c>
      <c r="M55" s="27">
        <f t="shared" si="1"/>
        <v>431.6</v>
      </c>
      <c r="N55" s="27">
        <f t="shared" si="2"/>
        <v>431.6</v>
      </c>
    </row>
    <row r="56" ht="153" customHeight="1" spans="1:14">
      <c r="A56" s="20" t="s">
        <v>133</v>
      </c>
      <c r="B56" s="20"/>
      <c r="C56" s="20" t="s">
        <v>153</v>
      </c>
      <c r="D56" s="20" t="s">
        <v>16</v>
      </c>
      <c r="E56" s="20" t="s">
        <v>46</v>
      </c>
      <c r="F56" s="20" t="s">
        <v>154</v>
      </c>
      <c r="G56" s="20" t="s">
        <v>156</v>
      </c>
      <c r="H56" s="20" t="s">
        <v>114</v>
      </c>
      <c r="I56" s="20" t="s">
        <v>37</v>
      </c>
      <c r="J56" s="25">
        <v>1</v>
      </c>
      <c r="K56" s="26">
        <v>166</v>
      </c>
      <c r="L56" s="26">
        <f t="shared" si="0"/>
        <v>166</v>
      </c>
      <c r="M56" s="27">
        <f t="shared" si="1"/>
        <v>431.6</v>
      </c>
      <c r="N56" s="27">
        <f t="shared" si="2"/>
        <v>431.6</v>
      </c>
    </row>
    <row r="57" ht="153" customHeight="1" spans="1:14">
      <c r="A57" s="20" t="s">
        <v>133</v>
      </c>
      <c r="B57" s="20"/>
      <c r="C57" s="20" t="s">
        <v>157</v>
      </c>
      <c r="D57" s="20" t="s">
        <v>16</v>
      </c>
      <c r="E57" s="20" t="s">
        <v>46</v>
      </c>
      <c r="F57" s="20" t="s">
        <v>154</v>
      </c>
      <c r="G57" s="20" t="s">
        <v>158</v>
      </c>
      <c r="H57" s="20" t="s">
        <v>20</v>
      </c>
      <c r="I57" s="20" t="s">
        <v>32</v>
      </c>
      <c r="J57" s="25">
        <v>1</v>
      </c>
      <c r="K57" s="26">
        <v>146.1</v>
      </c>
      <c r="L57" s="26">
        <f t="shared" si="0"/>
        <v>146.1</v>
      </c>
      <c r="M57" s="27">
        <f t="shared" si="1"/>
        <v>379.86</v>
      </c>
      <c r="N57" s="27">
        <f t="shared" si="2"/>
        <v>379.86</v>
      </c>
    </row>
    <row r="58" ht="153" customHeight="1" spans="1:14">
      <c r="A58" s="20" t="s">
        <v>133</v>
      </c>
      <c r="B58" s="20"/>
      <c r="C58" s="20" t="s">
        <v>159</v>
      </c>
      <c r="D58" s="20" t="s">
        <v>16</v>
      </c>
      <c r="E58" s="20" t="s">
        <v>160</v>
      </c>
      <c r="F58" s="20" t="s">
        <v>51</v>
      </c>
      <c r="G58" s="20" t="s">
        <v>161</v>
      </c>
      <c r="H58" s="20" t="s">
        <v>127</v>
      </c>
      <c r="I58" s="20" t="s">
        <v>44</v>
      </c>
      <c r="J58" s="25">
        <v>1</v>
      </c>
      <c r="K58" s="26">
        <v>145.2</v>
      </c>
      <c r="L58" s="26">
        <f t="shared" si="0"/>
        <v>145.2</v>
      </c>
      <c r="M58" s="27">
        <f t="shared" si="1"/>
        <v>377.52</v>
      </c>
      <c r="N58" s="27">
        <f t="shared" si="2"/>
        <v>377.52</v>
      </c>
    </row>
    <row r="59" ht="153" customHeight="1" spans="1:14">
      <c r="A59" s="20" t="s">
        <v>133</v>
      </c>
      <c r="B59" s="20"/>
      <c r="C59" s="20" t="s">
        <v>159</v>
      </c>
      <c r="D59" s="20" t="s">
        <v>16</v>
      </c>
      <c r="E59" s="20" t="s">
        <v>160</v>
      </c>
      <c r="F59" s="20" t="s">
        <v>51</v>
      </c>
      <c r="G59" s="20" t="s">
        <v>162</v>
      </c>
      <c r="H59" s="20" t="s">
        <v>127</v>
      </c>
      <c r="I59" s="20" t="s">
        <v>54</v>
      </c>
      <c r="J59" s="25">
        <v>1</v>
      </c>
      <c r="K59" s="26">
        <v>145.2</v>
      </c>
      <c r="L59" s="26">
        <f t="shared" si="0"/>
        <v>145.2</v>
      </c>
      <c r="M59" s="27">
        <f t="shared" si="1"/>
        <v>377.52</v>
      </c>
      <c r="N59" s="27">
        <f t="shared" si="2"/>
        <v>377.52</v>
      </c>
    </row>
    <row r="60" ht="153" customHeight="1" spans="1:14">
      <c r="A60" s="20" t="s">
        <v>133</v>
      </c>
      <c r="B60" s="20"/>
      <c r="C60" s="20" t="s">
        <v>163</v>
      </c>
      <c r="D60" s="20" t="s">
        <v>16</v>
      </c>
      <c r="E60" s="20" t="s">
        <v>164</v>
      </c>
      <c r="F60" s="20" t="s">
        <v>165</v>
      </c>
      <c r="G60" s="20" t="s">
        <v>166</v>
      </c>
      <c r="H60" s="20" t="s">
        <v>167</v>
      </c>
      <c r="I60" s="20" t="s">
        <v>79</v>
      </c>
      <c r="J60" s="25">
        <v>1</v>
      </c>
      <c r="K60" s="26">
        <v>75</v>
      </c>
      <c r="L60" s="26">
        <f t="shared" si="0"/>
        <v>75</v>
      </c>
      <c r="M60" s="27">
        <f t="shared" si="1"/>
        <v>195</v>
      </c>
      <c r="N60" s="27">
        <f t="shared" si="2"/>
        <v>195</v>
      </c>
    </row>
    <row r="61" ht="153" customHeight="1" spans="1:14">
      <c r="A61" s="20" t="s">
        <v>133</v>
      </c>
      <c r="B61" s="20"/>
      <c r="C61" s="20" t="s">
        <v>168</v>
      </c>
      <c r="D61" s="20" t="s">
        <v>16</v>
      </c>
      <c r="E61" s="20" t="s">
        <v>169</v>
      </c>
      <c r="F61" s="20" t="s">
        <v>170</v>
      </c>
      <c r="G61" s="20" t="s">
        <v>171</v>
      </c>
      <c r="H61" s="20" t="s">
        <v>152</v>
      </c>
      <c r="I61" s="20" t="s">
        <v>172</v>
      </c>
      <c r="J61" s="25">
        <v>1</v>
      </c>
      <c r="K61" s="26">
        <v>80.3</v>
      </c>
      <c r="L61" s="26">
        <f t="shared" si="0"/>
        <v>80.3</v>
      </c>
      <c r="M61" s="27">
        <f t="shared" si="1"/>
        <v>208.78</v>
      </c>
      <c r="N61" s="27">
        <f t="shared" si="2"/>
        <v>208.78</v>
      </c>
    </row>
    <row r="62" ht="153" customHeight="1" spans="1:14">
      <c r="A62" s="20" t="s">
        <v>133</v>
      </c>
      <c r="B62" s="20"/>
      <c r="C62" s="20" t="s">
        <v>173</v>
      </c>
      <c r="D62" s="20" t="s">
        <v>16</v>
      </c>
      <c r="E62" s="20" t="s">
        <v>174</v>
      </c>
      <c r="F62" s="20" t="s">
        <v>175</v>
      </c>
      <c r="G62" s="20" t="s">
        <v>176</v>
      </c>
      <c r="H62" s="20" t="s">
        <v>114</v>
      </c>
      <c r="I62" s="20" t="s">
        <v>54</v>
      </c>
      <c r="J62" s="25">
        <v>1</v>
      </c>
      <c r="K62" s="26">
        <v>157.9</v>
      </c>
      <c r="L62" s="26">
        <f t="shared" si="0"/>
        <v>157.9</v>
      </c>
      <c r="M62" s="27">
        <f t="shared" si="1"/>
        <v>410.54</v>
      </c>
      <c r="N62" s="27">
        <f t="shared" si="2"/>
        <v>410.54</v>
      </c>
    </row>
    <row r="63" ht="153" customHeight="1" spans="1:14">
      <c r="A63" s="20" t="s">
        <v>133</v>
      </c>
      <c r="B63" s="20"/>
      <c r="C63" s="20" t="s">
        <v>177</v>
      </c>
      <c r="D63" s="20" t="s">
        <v>16</v>
      </c>
      <c r="E63" s="20" t="s">
        <v>125</v>
      </c>
      <c r="F63" s="20" t="s">
        <v>178</v>
      </c>
      <c r="G63" s="20" t="s">
        <v>179</v>
      </c>
      <c r="H63" s="20" t="s">
        <v>49</v>
      </c>
      <c r="I63" s="20" t="s">
        <v>128</v>
      </c>
      <c r="J63" s="25">
        <v>1</v>
      </c>
      <c r="K63" s="26">
        <v>179.9</v>
      </c>
      <c r="L63" s="26">
        <f t="shared" si="0"/>
        <v>179.9</v>
      </c>
      <c r="M63" s="27">
        <f t="shared" si="1"/>
        <v>467.74</v>
      </c>
      <c r="N63" s="27">
        <f t="shared" si="2"/>
        <v>467.74</v>
      </c>
    </row>
    <row r="64" ht="153" customHeight="1" spans="1:14">
      <c r="A64" s="20" t="s">
        <v>133</v>
      </c>
      <c r="B64" s="20"/>
      <c r="C64" s="20" t="s">
        <v>177</v>
      </c>
      <c r="D64" s="20" t="s">
        <v>16</v>
      </c>
      <c r="E64" s="20" t="s">
        <v>125</v>
      </c>
      <c r="F64" s="20" t="s">
        <v>178</v>
      </c>
      <c r="G64" s="20" t="s">
        <v>179</v>
      </c>
      <c r="H64" s="20" t="s">
        <v>49</v>
      </c>
      <c r="I64" s="20" t="s">
        <v>128</v>
      </c>
      <c r="J64" s="25">
        <v>1</v>
      </c>
      <c r="K64" s="26">
        <v>179.9</v>
      </c>
      <c r="L64" s="26">
        <f t="shared" si="0"/>
        <v>179.9</v>
      </c>
      <c r="M64" s="27">
        <f t="shared" si="1"/>
        <v>467.74</v>
      </c>
      <c r="N64" s="27">
        <f t="shared" si="2"/>
        <v>467.74</v>
      </c>
    </row>
    <row r="65" ht="153" customHeight="1" spans="1:14">
      <c r="A65" s="20" t="s">
        <v>133</v>
      </c>
      <c r="B65" s="20"/>
      <c r="C65" s="20" t="s">
        <v>180</v>
      </c>
      <c r="D65" s="20" t="s">
        <v>16</v>
      </c>
      <c r="E65" s="20" t="s">
        <v>125</v>
      </c>
      <c r="F65" s="20" t="s">
        <v>51</v>
      </c>
      <c r="G65" s="20" t="s">
        <v>181</v>
      </c>
      <c r="H65" s="20" t="s">
        <v>114</v>
      </c>
      <c r="I65" s="20" t="s">
        <v>128</v>
      </c>
      <c r="J65" s="25">
        <v>1</v>
      </c>
      <c r="K65" s="26">
        <v>135.1</v>
      </c>
      <c r="L65" s="26">
        <f t="shared" si="0"/>
        <v>135.1</v>
      </c>
      <c r="M65" s="27">
        <f t="shared" si="1"/>
        <v>351.26</v>
      </c>
      <c r="N65" s="27">
        <f t="shared" si="2"/>
        <v>351.26</v>
      </c>
    </row>
    <row r="66" ht="153" customHeight="1" spans="1:14">
      <c r="A66" s="20" t="s">
        <v>133</v>
      </c>
      <c r="B66" s="20"/>
      <c r="C66" s="20" t="s">
        <v>182</v>
      </c>
      <c r="D66" s="20" t="s">
        <v>16</v>
      </c>
      <c r="E66" s="20" t="s">
        <v>125</v>
      </c>
      <c r="F66" s="20" t="s">
        <v>63</v>
      </c>
      <c r="G66" s="20" t="s">
        <v>183</v>
      </c>
      <c r="H66" s="20" t="s">
        <v>127</v>
      </c>
      <c r="I66" s="20" t="s">
        <v>128</v>
      </c>
      <c r="J66" s="25">
        <v>1</v>
      </c>
      <c r="K66" s="26">
        <v>175.8</v>
      </c>
      <c r="L66" s="26">
        <f t="shared" si="0"/>
        <v>175.8</v>
      </c>
      <c r="M66" s="27">
        <f t="shared" si="1"/>
        <v>457.08</v>
      </c>
      <c r="N66" s="27">
        <f t="shared" si="2"/>
        <v>457.08</v>
      </c>
    </row>
    <row r="67" ht="153" customHeight="1" spans="1:14">
      <c r="A67" s="20" t="s">
        <v>133</v>
      </c>
      <c r="B67" s="20"/>
      <c r="C67" s="20" t="s">
        <v>182</v>
      </c>
      <c r="D67" s="20" t="s">
        <v>16</v>
      </c>
      <c r="E67" s="20" t="s">
        <v>125</v>
      </c>
      <c r="F67" s="20" t="s">
        <v>63</v>
      </c>
      <c r="G67" s="20" t="s">
        <v>183</v>
      </c>
      <c r="H67" s="20" t="s">
        <v>127</v>
      </c>
      <c r="I67" s="20" t="s">
        <v>128</v>
      </c>
      <c r="J67" s="25">
        <v>1</v>
      </c>
      <c r="K67" s="26">
        <v>175.8</v>
      </c>
      <c r="L67" s="26">
        <f t="shared" si="0"/>
        <v>175.8</v>
      </c>
      <c r="M67" s="27">
        <f t="shared" si="1"/>
        <v>457.08</v>
      </c>
      <c r="N67" s="27">
        <f t="shared" si="2"/>
        <v>457.08</v>
      </c>
    </row>
    <row r="68" ht="153" customHeight="1" spans="1:14">
      <c r="A68" s="20" t="s">
        <v>133</v>
      </c>
      <c r="B68" s="20"/>
      <c r="C68" s="20" t="s">
        <v>184</v>
      </c>
      <c r="D68" s="20" t="s">
        <v>16</v>
      </c>
      <c r="E68" s="20" t="s">
        <v>125</v>
      </c>
      <c r="F68" s="20" t="s">
        <v>89</v>
      </c>
      <c r="G68" s="20" t="s">
        <v>185</v>
      </c>
      <c r="H68" s="20" t="s">
        <v>127</v>
      </c>
      <c r="I68" s="20" t="s">
        <v>128</v>
      </c>
      <c r="J68" s="25">
        <v>1</v>
      </c>
      <c r="K68" s="26">
        <v>171.9</v>
      </c>
      <c r="L68" s="26">
        <f t="shared" ref="L68:L131" si="3">K68*J68</f>
        <v>171.9</v>
      </c>
      <c r="M68" s="27">
        <f t="shared" ref="M68:M131" si="4">K68*2.6</f>
        <v>446.94</v>
      </c>
      <c r="N68" s="27">
        <f t="shared" ref="N68:N131" si="5">M68*J68</f>
        <v>446.94</v>
      </c>
    </row>
    <row r="69" ht="153" customHeight="1" spans="1:14">
      <c r="A69" s="20" t="s">
        <v>133</v>
      </c>
      <c r="B69" s="20"/>
      <c r="C69" s="20" t="s">
        <v>184</v>
      </c>
      <c r="D69" s="20" t="s">
        <v>16</v>
      </c>
      <c r="E69" s="20" t="s">
        <v>125</v>
      </c>
      <c r="F69" s="20" t="s">
        <v>89</v>
      </c>
      <c r="G69" s="20" t="s">
        <v>185</v>
      </c>
      <c r="H69" s="20" t="s">
        <v>127</v>
      </c>
      <c r="I69" s="20" t="s">
        <v>128</v>
      </c>
      <c r="J69" s="25">
        <v>1</v>
      </c>
      <c r="K69" s="26">
        <v>171.9</v>
      </c>
      <c r="L69" s="26">
        <f t="shared" si="3"/>
        <v>171.9</v>
      </c>
      <c r="M69" s="27">
        <f t="shared" si="4"/>
        <v>446.94</v>
      </c>
      <c r="N69" s="27">
        <f t="shared" si="5"/>
        <v>446.94</v>
      </c>
    </row>
    <row r="70" ht="153" customHeight="1" spans="1:14">
      <c r="A70" s="20" t="s">
        <v>186</v>
      </c>
      <c r="B70" s="20"/>
      <c r="C70" s="20" t="s">
        <v>187</v>
      </c>
      <c r="D70" s="20" t="s">
        <v>16</v>
      </c>
      <c r="E70" s="20" t="s">
        <v>188</v>
      </c>
      <c r="F70" s="20" t="s">
        <v>51</v>
      </c>
      <c r="G70" s="20" t="s">
        <v>189</v>
      </c>
      <c r="H70" s="20" t="s">
        <v>93</v>
      </c>
      <c r="I70" s="20" t="s">
        <v>138</v>
      </c>
      <c r="J70" s="25">
        <v>1</v>
      </c>
      <c r="K70" s="26">
        <v>211.7</v>
      </c>
      <c r="L70" s="26">
        <f t="shared" si="3"/>
        <v>211.7</v>
      </c>
      <c r="M70" s="27">
        <f t="shared" si="4"/>
        <v>550.42</v>
      </c>
      <c r="N70" s="27">
        <f t="shared" si="5"/>
        <v>550.42</v>
      </c>
    </row>
    <row r="71" ht="153" customHeight="1" spans="1:14">
      <c r="A71" s="20" t="s">
        <v>186</v>
      </c>
      <c r="B71" s="20"/>
      <c r="C71" s="20" t="s">
        <v>187</v>
      </c>
      <c r="D71" s="20" t="s">
        <v>16</v>
      </c>
      <c r="E71" s="20" t="s">
        <v>188</v>
      </c>
      <c r="F71" s="20" t="s">
        <v>51</v>
      </c>
      <c r="G71" s="20" t="s">
        <v>190</v>
      </c>
      <c r="H71" s="20" t="s">
        <v>93</v>
      </c>
      <c r="I71" s="20" t="s">
        <v>21</v>
      </c>
      <c r="J71" s="25">
        <v>1</v>
      </c>
      <c r="K71" s="26">
        <v>211.7</v>
      </c>
      <c r="L71" s="26">
        <f t="shared" si="3"/>
        <v>211.7</v>
      </c>
      <c r="M71" s="27">
        <f t="shared" si="4"/>
        <v>550.42</v>
      </c>
      <c r="N71" s="27">
        <f t="shared" si="5"/>
        <v>550.42</v>
      </c>
    </row>
    <row r="72" ht="153" customHeight="1" spans="1:14">
      <c r="A72" s="20" t="s">
        <v>186</v>
      </c>
      <c r="B72" s="20"/>
      <c r="C72" s="20" t="s">
        <v>191</v>
      </c>
      <c r="D72" s="20" t="s">
        <v>16</v>
      </c>
      <c r="E72" s="20" t="s">
        <v>34</v>
      </c>
      <c r="F72" s="20" t="s">
        <v>89</v>
      </c>
      <c r="G72" s="20" t="s">
        <v>192</v>
      </c>
      <c r="H72" s="20" t="s">
        <v>127</v>
      </c>
      <c r="I72" s="20" t="s">
        <v>32</v>
      </c>
      <c r="J72" s="25">
        <v>1</v>
      </c>
      <c r="K72" s="26">
        <v>103.9</v>
      </c>
      <c r="L72" s="26">
        <f t="shared" si="3"/>
        <v>103.9</v>
      </c>
      <c r="M72" s="27">
        <f t="shared" si="4"/>
        <v>270.14</v>
      </c>
      <c r="N72" s="27">
        <f t="shared" si="5"/>
        <v>270.14</v>
      </c>
    </row>
    <row r="73" ht="153" customHeight="1" spans="1:14">
      <c r="A73" s="20" t="s">
        <v>186</v>
      </c>
      <c r="B73" s="20"/>
      <c r="C73" s="20" t="s">
        <v>193</v>
      </c>
      <c r="D73" s="20" t="s">
        <v>16</v>
      </c>
      <c r="E73" s="20" t="s">
        <v>46</v>
      </c>
      <c r="F73" s="20" t="s">
        <v>194</v>
      </c>
      <c r="G73" s="20" t="s">
        <v>195</v>
      </c>
      <c r="H73" s="20" t="s">
        <v>65</v>
      </c>
      <c r="I73" s="20" t="s">
        <v>32</v>
      </c>
      <c r="J73" s="25">
        <v>1</v>
      </c>
      <c r="K73" s="26">
        <v>115.2</v>
      </c>
      <c r="L73" s="26">
        <f t="shared" si="3"/>
        <v>115.2</v>
      </c>
      <c r="M73" s="27">
        <f t="shared" si="4"/>
        <v>299.52</v>
      </c>
      <c r="N73" s="27">
        <f t="shared" si="5"/>
        <v>299.52</v>
      </c>
    </row>
    <row r="74" ht="153" customHeight="1" spans="1:14">
      <c r="A74" s="20" t="s">
        <v>186</v>
      </c>
      <c r="B74" s="20"/>
      <c r="C74" s="20" t="s">
        <v>193</v>
      </c>
      <c r="D74" s="20" t="s">
        <v>16</v>
      </c>
      <c r="E74" s="20" t="s">
        <v>46</v>
      </c>
      <c r="F74" s="20" t="s">
        <v>194</v>
      </c>
      <c r="G74" s="20" t="s">
        <v>196</v>
      </c>
      <c r="H74" s="20" t="s">
        <v>65</v>
      </c>
      <c r="I74" s="20" t="s">
        <v>61</v>
      </c>
      <c r="J74" s="25">
        <v>1</v>
      </c>
      <c r="K74" s="26">
        <v>115.2</v>
      </c>
      <c r="L74" s="26">
        <f t="shared" si="3"/>
        <v>115.2</v>
      </c>
      <c r="M74" s="27">
        <f t="shared" si="4"/>
        <v>299.52</v>
      </c>
      <c r="N74" s="27">
        <f t="shared" si="5"/>
        <v>299.52</v>
      </c>
    </row>
    <row r="75" ht="153" customHeight="1" spans="1:14">
      <c r="A75" s="20" t="s">
        <v>186</v>
      </c>
      <c r="B75" s="20"/>
      <c r="C75" s="20" t="s">
        <v>197</v>
      </c>
      <c r="D75" s="20" t="s">
        <v>16</v>
      </c>
      <c r="E75" s="20" t="s">
        <v>198</v>
      </c>
      <c r="F75" s="20" t="s">
        <v>68</v>
      </c>
      <c r="G75" s="20" t="s">
        <v>199</v>
      </c>
      <c r="H75" s="20" t="s">
        <v>93</v>
      </c>
      <c r="I75" s="20" t="s">
        <v>79</v>
      </c>
      <c r="J75" s="25">
        <v>1</v>
      </c>
      <c r="K75" s="26">
        <v>72.9</v>
      </c>
      <c r="L75" s="26">
        <f t="shared" si="3"/>
        <v>72.9</v>
      </c>
      <c r="M75" s="27">
        <f t="shared" si="4"/>
        <v>189.54</v>
      </c>
      <c r="N75" s="27">
        <f t="shared" si="5"/>
        <v>189.54</v>
      </c>
    </row>
    <row r="76" ht="153" customHeight="1" spans="1:14">
      <c r="A76" s="20" t="s">
        <v>200</v>
      </c>
      <c r="B76" s="20"/>
      <c r="C76" s="20" t="s">
        <v>201</v>
      </c>
      <c r="D76" s="20" t="s">
        <v>16</v>
      </c>
      <c r="E76" s="20" t="s">
        <v>46</v>
      </c>
      <c r="F76" s="20" t="s">
        <v>51</v>
      </c>
      <c r="G76" s="20" t="s">
        <v>202</v>
      </c>
      <c r="H76" s="20" t="s">
        <v>114</v>
      </c>
      <c r="I76" s="20" t="s">
        <v>32</v>
      </c>
      <c r="J76" s="25">
        <v>1</v>
      </c>
      <c r="K76" s="26">
        <v>179.1</v>
      </c>
      <c r="L76" s="26">
        <f t="shared" si="3"/>
        <v>179.1</v>
      </c>
      <c r="M76" s="27">
        <f t="shared" si="4"/>
        <v>465.66</v>
      </c>
      <c r="N76" s="27">
        <f t="shared" si="5"/>
        <v>465.66</v>
      </c>
    </row>
    <row r="77" ht="153" customHeight="1" spans="1:14">
      <c r="A77" s="20" t="s">
        <v>203</v>
      </c>
      <c r="B77" s="20"/>
      <c r="C77" s="20" t="s">
        <v>204</v>
      </c>
      <c r="D77" s="20" t="s">
        <v>16</v>
      </c>
      <c r="E77" s="20" t="s">
        <v>41</v>
      </c>
      <c r="F77" s="20" t="s">
        <v>51</v>
      </c>
      <c r="G77" s="20" t="s">
        <v>205</v>
      </c>
      <c r="H77" s="20" t="s">
        <v>20</v>
      </c>
      <c r="I77" s="20" t="s">
        <v>81</v>
      </c>
      <c r="J77" s="25">
        <v>1</v>
      </c>
      <c r="K77" s="26">
        <v>67.1</v>
      </c>
      <c r="L77" s="26">
        <f t="shared" si="3"/>
        <v>67.1</v>
      </c>
      <c r="M77" s="27">
        <f t="shared" si="4"/>
        <v>174.46</v>
      </c>
      <c r="N77" s="27">
        <f t="shared" si="5"/>
        <v>174.46</v>
      </c>
    </row>
    <row r="78" ht="153" customHeight="1" spans="1:14">
      <c r="A78" s="20" t="s">
        <v>203</v>
      </c>
      <c r="B78" s="20"/>
      <c r="C78" s="20" t="s">
        <v>206</v>
      </c>
      <c r="D78" s="20" t="s">
        <v>16</v>
      </c>
      <c r="E78" s="20" t="s">
        <v>150</v>
      </c>
      <c r="F78" s="20" t="s">
        <v>207</v>
      </c>
      <c r="G78" s="20" t="s">
        <v>208</v>
      </c>
      <c r="H78" s="20" t="s">
        <v>65</v>
      </c>
      <c r="I78" s="20" t="s">
        <v>54</v>
      </c>
      <c r="J78" s="25">
        <v>1</v>
      </c>
      <c r="K78" s="26">
        <v>184</v>
      </c>
      <c r="L78" s="26">
        <f t="shared" si="3"/>
        <v>184</v>
      </c>
      <c r="M78" s="27">
        <f t="shared" si="4"/>
        <v>478.4</v>
      </c>
      <c r="N78" s="27">
        <f t="shared" si="5"/>
        <v>478.4</v>
      </c>
    </row>
    <row r="79" ht="153" customHeight="1" spans="1:14">
      <c r="A79" s="20" t="s">
        <v>203</v>
      </c>
      <c r="B79" s="20"/>
      <c r="C79" s="20" t="s">
        <v>209</v>
      </c>
      <c r="D79" s="20" t="s">
        <v>16</v>
      </c>
      <c r="E79" s="20" t="s">
        <v>210</v>
      </c>
      <c r="F79" s="20" t="s">
        <v>211</v>
      </c>
      <c r="G79" s="20" t="s">
        <v>212</v>
      </c>
      <c r="H79" s="20" t="s">
        <v>152</v>
      </c>
      <c r="I79" s="20" t="s">
        <v>54</v>
      </c>
      <c r="J79" s="25">
        <v>1</v>
      </c>
      <c r="K79" s="26">
        <v>62.6</v>
      </c>
      <c r="L79" s="26">
        <f t="shared" si="3"/>
        <v>62.6</v>
      </c>
      <c r="M79" s="27">
        <f t="shared" si="4"/>
        <v>162.76</v>
      </c>
      <c r="N79" s="27">
        <f t="shared" si="5"/>
        <v>162.76</v>
      </c>
    </row>
    <row r="80" ht="153" customHeight="1" spans="1:14">
      <c r="A80" s="20" t="s">
        <v>203</v>
      </c>
      <c r="B80" s="20"/>
      <c r="C80" s="20" t="s">
        <v>204</v>
      </c>
      <c r="D80" s="20" t="s">
        <v>16</v>
      </c>
      <c r="E80" s="20" t="s">
        <v>41</v>
      </c>
      <c r="F80" s="20" t="s">
        <v>51</v>
      </c>
      <c r="G80" s="20" t="s">
        <v>213</v>
      </c>
      <c r="H80" s="20" t="s">
        <v>20</v>
      </c>
      <c r="I80" s="20" t="s">
        <v>85</v>
      </c>
      <c r="J80" s="25">
        <v>1</v>
      </c>
      <c r="K80" s="26">
        <v>67.1</v>
      </c>
      <c r="L80" s="26">
        <f t="shared" si="3"/>
        <v>67.1</v>
      </c>
      <c r="M80" s="27">
        <f t="shared" si="4"/>
        <v>174.46</v>
      </c>
      <c r="N80" s="27">
        <f t="shared" si="5"/>
        <v>174.46</v>
      </c>
    </row>
    <row r="81" ht="153" customHeight="1" spans="1:14">
      <c r="A81" s="20" t="s">
        <v>203</v>
      </c>
      <c r="B81" s="20"/>
      <c r="C81" s="20" t="s">
        <v>204</v>
      </c>
      <c r="D81" s="20" t="s">
        <v>16</v>
      </c>
      <c r="E81" s="20" t="s">
        <v>41</v>
      </c>
      <c r="F81" s="20" t="s">
        <v>51</v>
      </c>
      <c r="G81" s="20" t="s">
        <v>213</v>
      </c>
      <c r="H81" s="20" t="s">
        <v>20</v>
      </c>
      <c r="I81" s="20" t="s">
        <v>85</v>
      </c>
      <c r="J81" s="25">
        <v>1</v>
      </c>
      <c r="K81" s="26">
        <v>67.1</v>
      </c>
      <c r="L81" s="26">
        <f t="shared" si="3"/>
        <v>67.1</v>
      </c>
      <c r="M81" s="27">
        <f t="shared" si="4"/>
        <v>174.46</v>
      </c>
      <c r="N81" s="27">
        <f t="shared" si="5"/>
        <v>174.46</v>
      </c>
    </row>
    <row r="82" ht="153" customHeight="1" spans="1:14">
      <c r="A82" s="20" t="s">
        <v>203</v>
      </c>
      <c r="B82" s="20"/>
      <c r="C82" s="20" t="s">
        <v>214</v>
      </c>
      <c r="D82" s="20" t="s">
        <v>16</v>
      </c>
      <c r="E82" s="20" t="s">
        <v>17</v>
      </c>
      <c r="F82" s="20" t="s">
        <v>215</v>
      </c>
      <c r="G82" s="20" t="s">
        <v>216</v>
      </c>
      <c r="H82" s="20" t="s">
        <v>217</v>
      </c>
      <c r="I82" s="20" t="s">
        <v>44</v>
      </c>
      <c r="J82" s="25">
        <v>1</v>
      </c>
      <c r="K82" s="26">
        <v>204.5</v>
      </c>
      <c r="L82" s="26">
        <f t="shared" si="3"/>
        <v>204.5</v>
      </c>
      <c r="M82" s="27">
        <f t="shared" si="4"/>
        <v>531.7</v>
      </c>
      <c r="N82" s="27">
        <f t="shared" si="5"/>
        <v>531.7</v>
      </c>
    </row>
    <row r="83" ht="153" customHeight="1" spans="1:14">
      <c r="A83" s="20" t="s">
        <v>203</v>
      </c>
      <c r="B83" s="20"/>
      <c r="C83" s="20" t="s">
        <v>214</v>
      </c>
      <c r="D83" s="20" t="s">
        <v>16</v>
      </c>
      <c r="E83" s="20" t="s">
        <v>17</v>
      </c>
      <c r="F83" s="20" t="s">
        <v>215</v>
      </c>
      <c r="G83" s="20" t="s">
        <v>218</v>
      </c>
      <c r="H83" s="20" t="s">
        <v>217</v>
      </c>
      <c r="I83" s="20" t="s">
        <v>54</v>
      </c>
      <c r="J83" s="25">
        <v>1</v>
      </c>
      <c r="K83" s="26">
        <v>204.5</v>
      </c>
      <c r="L83" s="26">
        <f t="shared" si="3"/>
        <v>204.5</v>
      </c>
      <c r="M83" s="27">
        <f t="shared" si="4"/>
        <v>531.7</v>
      </c>
      <c r="N83" s="27">
        <f t="shared" si="5"/>
        <v>531.7</v>
      </c>
    </row>
    <row r="84" ht="153" customHeight="1" spans="1:14">
      <c r="A84" s="20" t="s">
        <v>203</v>
      </c>
      <c r="B84" s="20"/>
      <c r="C84" s="20" t="s">
        <v>219</v>
      </c>
      <c r="D84" s="20" t="s">
        <v>16</v>
      </c>
      <c r="E84" s="20" t="s">
        <v>220</v>
      </c>
      <c r="F84" s="20" t="s">
        <v>89</v>
      </c>
      <c r="G84" s="20" t="s">
        <v>221</v>
      </c>
      <c r="H84" s="20" t="s">
        <v>127</v>
      </c>
      <c r="I84" s="20" t="s">
        <v>85</v>
      </c>
      <c r="J84" s="25">
        <v>1</v>
      </c>
      <c r="K84" s="26">
        <v>37.2</v>
      </c>
      <c r="L84" s="26">
        <f t="shared" si="3"/>
        <v>37.2</v>
      </c>
      <c r="M84" s="27">
        <f t="shared" si="4"/>
        <v>96.72</v>
      </c>
      <c r="N84" s="27">
        <f t="shared" si="5"/>
        <v>96.72</v>
      </c>
    </row>
    <row r="85" ht="153" customHeight="1" spans="1:14">
      <c r="A85" s="20" t="s">
        <v>203</v>
      </c>
      <c r="B85" s="20"/>
      <c r="C85" s="20" t="s">
        <v>219</v>
      </c>
      <c r="D85" s="20" t="s">
        <v>16</v>
      </c>
      <c r="E85" s="20" t="s">
        <v>220</v>
      </c>
      <c r="F85" s="20" t="s">
        <v>89</v>
      </c>
      <c r="G85" s="20" t="s">
        <v>221</v>
      </c>
      <c r="H85" s="20" t="s">
        <v>127</v>
      </c>
      <c r="I85" s="20" t="s">
        <v>85</v>
      </c>
      <c r="J85" s="25">
        <v>1</v>
      </c>
      <c r="K85" s="26">
        <v>37.2</v>
      </c>
      <c r="L85" s="26">
        <f t="shared" si="3"/>
        <v>37.2</v>
      </c>
      <c r="M85" s="27">
        <f t="shared" si="4"/>
        <v>96.72</v>
      </c>
      <c r="N85" s="27">
        <f t="shared" si="5"/>
        <v>96.72</v>
      </c>
    </row>
    <row r="86" ht="153" customHeight="1" spans="1:14">
      <c r="A86" s="20" t="s">
        <v>203</v>
      </c>
      <c r="B86" s="20"/>
      <c r="C86" s="20" t="s">
        <v>219</v>
      </c>
      <c r="D86" s="20" t="s">
        <v>16</v>
      </c>
      <c r="E86" s="20" t="s">
        <v>220</v>
      </c>
      <c r="F86" s="20" t="s">
        <v>89</v>
      </c>
      <c r="G86" s="20" t="s">
        <v>222</v>
      </c>
      <c r="H86" s="20" t="s">
        <v>127</v>
      </c>
      <c r="I86" s="20" t="s">
        <v>81</v>
      </c>
      <c r="J86" s="25">
        <v>1</v>
      </c>
      <c r="K86" s="26">
        <v>37.2</v>
      </c>
      <c r="L86" s="26">
        <f t="shared" si="3"/>
        <v>37.2</v>
      </c>
      <c r="M86" s="27">
        <f t="shared" si="4"/>
        <v>96.72</v>
      </c>
      <c r="N86" s="27">
        <f t="shared" si="5"/>
        <v>96.72</v>
      </c>
    </row>
    <row r="87" ht="153" customHeight="1" spans="1:14">
      <c r="A87" s="20" t="s">
        <v>203</v>
      </c>
      <c r="B87" s="20"/>
      <c r="C87" s="20" t="s">
        <v>219</v>
      </c>
      <c r="D87" s="20" t="s">
        <v>16</v>
      </c>
      <c r="E87" s="20" t="s">
        <v>220</v>
      </c>
      <c r="F87" s="20" t="s">
        <v>89</v>
      </c>
      <c r="G87" s="20" t="s">
        <v>221</v>
      </c>
      <c r="H87" s="20" t="s">
        <v>127</v>
      </c>
      <c r="I87" s="20" t="s">
        <v>85</v>
      </c>
      <c r="J87" s="25">
        <v>1</v>
      </c>
      <c r="K87" s="26">
        <v>37.2</v>
      </c>
      <c r="L87" s="26">
        <f t="shared" si="3"/>
        <v>37.2</v>
      </c>
      <c r="M87" s="27">
        <f t="shared" si="4"/>
        <v>96.72</v>
      </c>
      <c r="N87" s="27">
        <f t="shared" si="5"/>
        <v>96.72</v>
      </c>
    </row>
    <row r="88" ht="153" customHeight="1" spans="1:14">
      <c r="A88" s="20" t="s">
        <v>203</v>
      </c>
      <c r="B88" s="20"/>
      <c r="C88" s="20" t="s">
        <v>219</v>
      </c>
      <c r="D88" s="20" t="s">
        <v>16</v>
      </c>
      <c r="E88" s="20" t="s">
        <v>220</v>
      </c>
      <c r="F88" s="20" t="s">
        <v>89</v>
      </c>
      <c r="G88" s="20" t="s">
        <v>222</v>
      </c>
      <c r="H88" s="20" t="s">
        <v>127</v>
      </c>
      <c r="I88" s="20" t="s">
        <v>81</v>
      </c>
      <c r="J88" s="25">
        <v>1</v>
      </c>
      <c r="K88" s="26">
        <v>37.2</v>
      </c>
      <c r="L88" s="26">
        <f t="shared" si="3"/>
        <v>37.2</v>
      </c>
      <c r="M88" s="27">
        <f t="shared" si="4"/>
        <v>96.72</v>
      </c>
      <c r="N88" s="27">
        <f t="shared" si="5"/>
        <v>96.72</v>
      </c>
    </row>
    <row r="89" ht="153" customHeight="1" spans="1:14">
      <c r="A89" s="20" t="s">
        <v>203</v>
      </c>
      <c r="B89" s="20"/>
      <c r="C89" s="20" t="s">
        <v>219</v>
      </c>
      <c r="D89" s="20" t="s">
        <v>16</v>
      </c>
      <c r="E89" s="20" t="s">
        <v>220</v>
      </c>
      <c r="F89" s="20" t="s">
        <v>89</v>
      </c>
      <c r="G89" s="20" t="s">
        <v>221</v>
      </c>
      <c r="H89" s="20" t="s">
        <v>127</v>
      </c>
      <c r="I89" s="20" t="s">
        <v>85</v>
      </c>
      <c r="J89" s="25">
        <v>1</v>
      </c>
      <c r="K89" s="26">
        <v>37.2</v>
      </c>
      <c r="L89" s="26">
        <f t="shared" si="3"/>
        <v>37.2</v>
      </c>
      <c r="M89" s="27">
        <f t="shared" si="4"/>
        <v>96.72</v>
      </c>
      <c r="N89" s="27">
        <f t="shared" si="5"/>
        <v>96.72</v>
      </c>
    </row>
    <row r="90" ht="153" customHeight="1" spans="1:14">
      <c r="A90" s="20" t="s">
        <v>203</v>
      </c>
      <c r="B90" s="20"/>
      <c r="C90" s="20" t="s">
        <v>209</v>
      </c>
      <c r="D90" s="20" t="s">
        <v>16</v>
      </c>
      <c r="E90" s="20" t="s">
        <v>210</v>
      </c>
      <c r="F90" s="20" t="s">
        <v>211</v>
      </c>
      <c r="G90" s="20" t="s">
        <v>223</v>
      </c>
      <c r="H90" s="20" t="s">
        <v>152</v>
      </c>
      <c r="I90" s="20" t="s">
        <v>97</v>
      </c>
      <c r="J90" s="25">
        <v>1</v>
      </c>
      <c r="K90" s="26">
        <v>63.6</v>
      </c>
      <c r="L90" s="26">
        <f t="shared" si="3"/>
        <v>63.6</v>
      </c>
      <c r="M90" s="27">
        <f t="shared" si="4"/>
        <v>165.36</v>
      </c>
      <c r="N90" s="27">
        <f t="shared" si="5"/>
        <v>165.36</v>
      </c>
    </row>
    <row r="91" ht="153" customHeight="1" spans="1:14">
      <c r="A91" s="20" t="s">
        <v>203</v>
      </c>
      <c r="B91" s="20"/>
      <c r="C91" s="20" t="s">
        <v>224</v>
      </c>
      <c r="D91" s="20" t="s">
        <v>16</v>
      </c>
      <c r="E91" s="20" t="s">
        <v>210</v>
      </c>
      <c r="F91" s="20" t="s">
        <v>42</v>
      </c>
      <c r="G91" s="20" t="s">
        <v>225</v>
      </c>
      <c r="H91" s="20" t="s">
        <v>152</v>
      </c>
      <c r="I91" s="20" t="s">
        <v>32</v>
      </c>
      <c r="J91" s="25">
        <v>1</v>
      </c>
      <c r="K91" s="26">
        <v>61.3</v>
      </c>
      <c r="L91" s="26">
        <f t="shared" si="3"/>
        <v>61.3</v>
      </c>
      <c r="M91" s="27">
        <f t="shared" si="4"/>
        <v>159.38</v>
      </c>
      <c r="N91" s="27">
        <f t="shared" si="5"/>
        <v>159.38</v>
      </c>
    </row>
    <row r="92" ht="153" customHeight="1" spans="1:14">
      <c r="A92" s="20" t="s">
        <v>203</v>
      </c>
      <c r="B92" s="20"/>
      <c r="C92" s="20" t="s">
        <v>226</v>
      </c>
      <c r="D92" s="20" t="s">
        <v>16</v>
      </c>
      <c r="E92" s="20" t="s">
        <v>46</v>
      </c>
      <c r="F92" s="20" t="s">
        <v>227</v>
      </c>
      <c r="G92" s="20" t="s">
        <v>228</v>
      </c>
      <c r="H92" s="20" t="s">
        <v>148</v>
      </c>
      <c r="I92" s="20" t="s">
        <v>21</v>
      </c>
      <c r="J92" s="25">
        <v>1</v>
      </c>
      <c r="K92" s="26">
        <v>82.02</v>
      </c>
      <c r="L92" s="26">
        <f t="shared" si="3"/>
        <v>82.02</v>
      </c>
      <c r="M92" s="27">
        <f t="shared" si="4"/>
        <v>213.252</v>
      </c>
      <c r="N92" s="27">
        <f t="shared" si="5"/>
        <v>213.252</v>
      </c>
    </row>
    <row r="93" ht="153" customHeight="1" spans="1:14">
      <c r="A93" s="20" t="s">
        <v>203</v>
      </c>
      <c r="B93" s="20"/>
      <c r="C93" s="20" t="s">
        <v>226</v>
      </c>
      <c r="D93" s="20" t="s">
        <v>16</v>
      </c>
      <c r="E93" s="20" t="s">
        <v>46</v>
      </c>
      <c r="F93" s="20" t="s">
        <v>227</v>
      </c>
      <c r="G93" s="20" t="s">
        <v>229</v>
      </c>
      <c r="H93" s="20" t="s">
        <v>148</v>
      </c>
      <c r="I93" s="20" t="s">
        <v>44</v>
      </c>
      <c r="J93" s="25">
        <v>1</v>
      </c>
      <c r="K93" s="26">
        <v>81.61</v>
      </c>
      <c r="L93" s="26">
        <f t="shared" si="3"/>
        <v>81.61</v>
      </c>
      <c r="M93" s="27">
        <f t="shared" si="4"/>
        <v>212.186</v>
      </c>
      <c r="N93" s="27">
        <f t="shared" si="5"/>
        <v>212.186</v>
      </c>
    </row>
    <row r="94" ht="153" customHeight="1" spans="1:14">
      <c r="A94" s="20" t="s">
        <v>203</v>
      </c>
      <c r="B94" s="20"/>
      <c r="C94" s="20" t="s">
        <v>226</v>
      </c>
      <c r="D94" s="20" t="s">
        <v>16</v>
      </c>
      <c r="E94" s="20" t="s">
        <v>46</v>
      </c>
      <c r="F94" s="20" t="s">
        <v>227</v>
      </c>
      <c r="G94" s="20" t="s">
        <v>230</v>
      </c>
      <c r="H94" s="20" t="s">
        <v>148</v>
      </c>
      <c r="I94" s="20" t="s">
        <v>37</v>
      </c>
      <c r="J94" s="25">
        <v>1</v>
      </c>
      <c r="K94" s="26">
        <v>82.02</v>
      </c>
      <c r="L94" s="26">
        <f t="shared" si="3"/>
        <v>82.02</v>
      </c>
      <c r="M94" s="27">
        <f t="shared" si="4"/>
        <v>213.252</v>
      </c>
      <c r="N94" s="27">
        <f t="shared" si="5"/>
        <v>213.252</v>
      </c>
    </row>
    <row r="95" ht="153" customHeight="1" spans="1:14">
      <c r="A95" s="20" t="s">
        <v>231</v>
      </c>
      <c r="B95" s="20"/>
      <c r="C95" s="20" t="s">
        <v>232</v>
      </c>
      <c r="D95" s="20" t="s">
        <v>16</v>
      </c>
      <c r="E95" s="20" t="s">
        <v>46</v>
      </c>
      <c r="F95" s="20" t="s">
        <v>51</v>
      </c>
      <c r="G95" s="20" t="s">
        <v>233</v>
      </c>
      <c r="H95" s="20" t="s">
        <v>127</v>
      </c>
      <c r="I95" s="20" t="s">
        <v>54</v>
      </c>
      <c r="J95" s="25">
        <v>1</v>
      </c>
      <c r="K95" s="26">
        <v>81.6</v>
      </c>
      <c r="L95" s="26">
        <f t="shared" si="3"/>
        <v>81.6</v>
      </c>
      <c r="M95" s="27">
        <f t="shared" si="4"/>
        <v>212.16</v>
      </c>
      <c r="N95" s="27">
        <f t="shared" si="5"/>
        <v>212.16</v>
      </c>
    </row>
    <row r="96" ht="153" customHeight="1" spans="1:14">
      <c r="A96" s="20" t="s">
        <v>231</v>
      </c>
      <c r="B96" s="20"/>
      <c r="C96" s="20" t="s">
        <v>234</v>
      </c>
      <c r="D96" s="20" t="s">
        <v>16</v>
      </c>
      <c r="E96" s="20" t="s">
        <v>235</v>
      </c>
      <c r="F96" s="20" t="s">
        <v>68</v>
      </c>
      <c r="G96" s="20" t="s">
        <v>236</v>
      </c>
      <c r="H96" s="20" t="s">
        <v>237</v>
      </c>
      <c r="I96" s="20" t="s">
        <v>85</v>
      </c>
      <c r="J96" s="25">
        <v>1</v>
      </c>
      <c r="K96" s="26">
        <v>75.1</v>
      </c>
      <c r="L96" s="26">
        <f t="shared" si="3"/>
        <v>75.1</v>
      </c>
      <c r="M96" s="27">
        <f t="shared" si="4"/>
        <v>195.26</v>
      </c>
      <c r="N96" s="27">
        <f t="shared" si="5"/>
        <v>195.26</v>
      </c>
    </row>
    <row r="97" ht="153" customHeight="1" spans="1:14">
      <c r="A97" s="20" t="s">
        <v>231</v>
      </c>
      <c r="B97" s="20"/>
      <c r="C97" s="20" t="s">
        <v>238</v>
      </c>
      <c r="D97" s="20" t="s">
        <v>16</v>
      </c>
      <c r="E97" s="20" t="s">
        <v>17</v>
      </c>
      <c r="F97" s="20" t="s">
        <v>63</v>
      </c>
      <c r="G97" s="20" t="s">
        <v>239</v>
      </c>
      <c r="H97" s="20" t="s">
        <v>75</v>
      </c>
      <c r="I97" s="20" t="s">
        <v>79</v>
      </c>
      <c r="J97" s="25">
        <v>1</v>
      </c>
      <c r="K97" s="26">
        <v>116.7</v>
      </c>
      <c r="L97" s="26">
        <f t="shared" si="3"/>
        <v>116.7</v>
      </c>
      <c r="M97" s="27">
        <f t="shared" si="4"/>
        <v>303.42</v>
      </c>
      <c r="N97" s="27">
        <f t="shared" si="5"/>
        <v>303.42</v>
      </c>
    </row>
    <row r="98" ht="153" customHeight="1" spans="1:14">
      <c r="A98" s="20" t="s">
        <v>231</v>
      </c>
      <c r="B98" s="20"/>
      <c r="C98" s="20" t="s">
        <v>240</v>
      </c>
      <c r="D98" s="20" t="s">
        <v>16</v>
      </c>
      <c r="E98" s="20" t="s">
        <v>241</v>
      </c>
      <c r="F98" s="20" t="s">
        <v>242</v>
      </c>
      <c r="G98" s="20" t="s">
        <v>243</v>
      </c>
      <c r="H98" s="20" t="s">
        <v>244</v>
      </c>
      <c r="I98" s="20" t="s">
        <v>54</v>
      </c>
      <c r="J98" s="25">
        <v>1</v>
      </c>
      <c r="K98" s="26">
        <v>245.1</v>
      </c>
      <c r="L98" s="26">
        <f t="shared" si="3"/>
        <v>245.1</v>
      </c>
      <c r="M98" s="27">
        <f t="shared" si="4"/>
        <v>637.26</v>
      </c>
      <c r="N98" s="27">
        <f t="shared" si="5"/>
        <v>637.26</v>
      </c>
    </row>
    <row r="99" ht="153" customHeight="1" spans="1:14">
      <c r="A99" s="20" t="s">
        <v>231</v>
      </c>
      <c r="B99" s="20"/>
      <c r="C99" s="20" t="s">
        <v>245</v>
      </c>
      <c r="D99" s="20" t="s">
        <v>16</v>
      </c>
      <c r="E99" s="20" t="s">
        <v>46</v>
      </c>
      <c r="F99" s="20" t="s">
        <v>246</v>
      </c>
      <c r="G99" s="20" t="s">
        <v>247</v>
      </c>
      <c r="H99" s="20" t="s">
        <v>93</v>
      </c>
      <c r="I99" s="20" t="s">
        <v>44</v>
      </c>
      <c r="J99" s="25">
        <v>1</v>
      </c>
      <c r="K99" s="26">
        <v>75.2</v>
      </c>
      <c r="L99" s="26">
        <f t="shared" si="3"/>
        <v>75.2</v>
      </c>
      <c r="M99" s="27">
        <f t="shared" si="4"/>
        <v>195.52</v>
      </c>
      <c r="N99" s="27">
        <f t="shared" si="5"/>
        <v>195.52</v>
      </c>
    </row>
    <row r="100" ht="153" customHeight="1" spans="1:14">
      <c r="A100" s="20" t="s">
        <v>231</v>
      </c>
      <c r="B100" s="20"/>
      <c r="C100" s="20" t="s">
        <v>245</v>
      </c>
      <c r="D100" s="20" t="s">
        <v>16</v>
      </c>
      <c r="E100" s="20" t="s">
        <v>46</v>
      </c>
      <c r="F100" s="20" t="s">
        <v>246</v>
      </c>
      <c r="G100" s="20" t="s">
        <v>248</v>
      </c>
      <c r="H100" s="20" t="s">
        <v>93</v>
      </c>
      <c r="I100" s="20" t="s">
        <v>61</v>
      </c>
      <c r="J100" s="25">
        <v>1</v>
      </c>
      <c r="K100" s="26">
        <v>75.2</v>
      </c>
      <c r="L100" s="26">
        <f t="shared" si="3"/>
        <v>75.2</v>
      </c>
      <c r="M100" s="27">
        <f t="shared" si="4"/>
        <v>195.52</v>
      </c>
      <c r="N100" s="27">
        <f t="shared" si="5"/>
        <v>195.52</v>
      </c>
    </row>
    <row r="101" ht="153" customHeight="1" spans="1:14">
      <c r="A101" s="20" t="s">
        <v>231</v>
      </c>
      <c r="B101" s="20"/>
      <c r="C101" s="20" t="s">
        <v>249</v>
      </c>
      <c r="D101" s="20" t="s">
        <v>16</v>
      </c>
      <c r="E101" s="20" t="s">
        <v>46</v>
      </c>
      <c r="F101" s="20" t="s">
        <v>175</v>
      </c>
      <c r="G101" s="20" t="s">
        <v>250</v>
      </c>
      <c r="H101" s="20" t="s">
        <v>237</v>
      </c>
      <c r="I101" s="20" t="s">
        <v>32</v>
      </c>
      <c r="J101" s="25">
        <v>1</v>
      </c>
      <c r="K101" s="26">
        <v>84.2</v>
      </c>
      <c r="L101" s="26">
        <f t="shared" si="3"/>
        <v>84.2</v>
      </c>
      <c r="M101" s="27">
        <f t="shared" si="4"/>
        <v>218.92</v>
      </c>
      <c r="N101" s="27">
        <f t="shared" si="5"/>
        <v>218.92</v>
      </c>
    </row>
    <row r="102" ht="153" customHeight="1" spans="1:14">
      <c r="A102" s="20" t="s">
        <v>251</v>
      </c>
      <c r="B102" s="20"/>
      <c r="C102" s="20" t="s">
        <v>252</v>
      </c>
      <c r="D102" s="20" t="s">
        <v>16</v>
      </c>
      <c r="E102" s="20" t="s">
        <v>46</v>
      </c>
      <c r="F102" s="20" t="s">
        <v>253</v>
      </c>
      <c r="G102" s="20" t="s">
        <v>254</v>
      </c>
      <c r="H102" s="20" t="s">
        <v>127</v>
      </c>
      <c r="I102" s="20" t="s">
        <v>37</v>
      </c>
      <c r="J102" s="25">
        <v>1</v>
      </c>
      <c r="K102" s="26">
        <v>146</v>
      </c>
      <c r="L102" s="26">
        <f t="shared" si="3"/>
        <v>146</v>
      </c>
      <c r="M102" s="27">
        <f t="shared" si="4"/>
        <v>379.6</v>
      </c>
      <c r="N102" s="27">
        <f t="shared" si="5"/>
        <v>379.6</v>
      </c>
    </row>
    <row r="103" ht="153" customHeight="1" spans="1:14">
      <c r="A103" s="20" t="s">
        <v>251</v>
      </c>
      <c r="B103" s="20"/>
      <c r="C103" s="20" t="s">
        <v>255</v>
      </c>
      <c r="D103" s="20" t="s">
        <v>16</v>
      </c>
      <c r="E103" s="20" t="s">
        <v>256</v>
      </c>
      <c r="F103" s="20" t="s">
        <v>253</v>
      </c>
      <c r="G103" s="20" t="s">
        <v>257</v>
      </c>
      <c r="H103" s="20" t="s">
        <v>127</v>
      </c>
      <c r="I103" s="20" t="s">
        <v>54</v>
      </c>
      <c r="J103" s="25">
        <v>1</v>
      </c>
      <c r="K103" s="26">
        <v>109</v>
      </c>
      <c r="L103" s="26">
        <f t="shared" si="3"/>
        <v>109</v>
      </c>
      <c r="M103" s="27">
        <f t="shared" si="4"/>
        <v>283.4</v>
      </c>
      <c r="N103" s="27">
        <f t="shared" si="5"/>
        <v>283.4</v>
      </c>
    </row>
    <row r="104" ht="153" customHeight="1" spans="1:14">
      <c r="A104" s="20" t="s">
        <v>251</v>
      </c>
      <c r="B104" s="20"/>
      <c r="C104" s="20" t="s">
        <v>255</v>
      </c>
      <c r="D104" s="20" t="s">
        <v>16</v>
      </c>
      <c r="E104" s="20" t="s">
        <v>256</v>
      </c>
      <c r="F104" s="20" t="s">
        <v>253</v>
      </c>
      <c r="G104" s="20" t="s">
        <v>258</v>
      </c>
      <c r="H104" s="20" t="s">
        <v>127</v>
      </c>
      <c r="I104" s="20" t="s">
        <v>61</v>
      </c>
      <c r="J104" s="25">
        <v>1</v>
      </c>
      <c r="K104" s="26">
        <v>109</v>
      </c>
      <c r="L104" s="26">
        <f t="shared" si="3"/>
        <v>109</v>
      </c>
      <c r="M104" s="27">
        <f t="shared" si="4"/>
        <v>283.4</v>
      </c>
      <c r="N104" s="27">
        <f t="shared" si="5"/>
        <v>283.4</v>
      </c>
    </row>
    <row r="105" ht="153" customHeight="1" spans="1:14">
      <c r="A105" s="20" t="s">
        <v>251</v>
      </c>
      <c r="B105" s="20"/>
      <c r="C105" s="20" t="s">
        <v>255</v>
      </c>
      <c r="D105" s="20" t="s">
        <v>16</v>
      </c>
      <c r="E105" s="20" t="s">
        <v>256</v>
      </c>
      <c r="F105" s="20" t="s">
        <v>253</v>
      </c>
      <c r="G105" s="20" t="s">
        <v>259</v>
      </c>
      <c r="H105" s="20" t="s">
        <v>127</v>
      </c>
      <c r="I105" s="20" t="s">
        <v>44</v>
      </c>
      <c r="J105" s="25">
        <v>1</v>
      </c>
      <c r="K105" s="26">
        <v>109</v>
      </c>
      <c r="L105" s="26">
        <f t="shared" si="3"/>
        <v>109</v>
      </c>
      <c r="M105" s="27">
        <f t="shared" si="4"/>
        <v>283.4</v>
      </c>
      <c r="N105" s="27">
        <f t="shared" si="5"/>
        <v>283.4</v>
      </c>
    </row>
    <row r="106" ht="153" customHeight="1" spans="1:14">
      <c r="A106" s="20" t="s">
        <v>251</v>
      </c>
      <c r="B106" s="20"/>
      <c r="C106" s="20" t="s">
        <v>260</v>
      </c>
      <c r="D106" s="20" t="s">
        <v>16</v>
      </c>
      <c r="E106" s="20" t="s">
        <v>261</v>
      </c>
      <c r="F106" s="20" t="s">
        <v>262</v>
      </c>
      <c r="G106" s="20" t="s">
        <v>263</v>
      </c>
      <c r="H106" s="20" t="s">
        <v>65</v>
      </c>
      <c r="I106" s="20" t="s">
        <v>44</v>
      </c>
      <c r="J106" s="25">
        <v>1</v>
      </c>
      <c r="K106" s="26">
        <v>106</v>
      </c>
      <c r="L106" s="26">
        <f t="shared" si="3"/>
        <v>106</v>
      </c>
      <c r="M106" s="27">
        <f t="shared" si="4"/>
        <v>275.6</v>
      </c>
      <c r="N106" s="27">
        <f t="shared" si="5"/>
        <v>275.6</v>
      </c>
    </row>
    <row r="107" ht="153" customHeight="1" spans="1:14">
      <c r="A107" s="20" t="s">
        <v>251</v>
      </c>
      <c r="B107" s="20"/>
      <c r="C107" s="20" t="s">
        <v>264</v>
      </c>
      <c r="D107" s="20" t="s">
        <v>16</v>
      </c>
      <c r="E107" s="20" t="s">
        <v>265</v>
      </c>
      <c r="F107" s="20" t="s">
        <v>266</v>
      </c>
      <c r="G107" s="20" t="s">
        <v>267</v>
      </c>
      <c r="H107" s="20" t="s">
        <v>268</v>
      </c>
      <c r="I107" s="20" t="s">
        <v>79</v>
      </c>
      <c r="J107" s="25">
        <v>1</v>
      </c>
      <c r="K107" s="26">
        <v>87</v>
      </c>
      <c r="L107" s="26">
        <f t="shared" si="3"/>
        <v>87</v>
      </c>
      <c r="M107" s="27">
        <f t="shared" si="4"/>
        <v>226.2</v>
      </c>
      <c r="N107" s="27">
        <f t="shared" si="5"/>
        <v>226.2</v>
      </c>
    </row>
    <row r="108" ht="153" customHeight="1" spans="1:14">
      <c r="A108" s="20" t="s">
        <v>251</v>
      </c>
      <c r="B108" s="20"/>
      <c r="C108" s="20" t="s">
        <v>269</v>
      </c>
      <c r="D108" s="20" t="s">
        <v>16</v>
      </c>
      <c r="E108" s="20" t="s">
        <v>270</v>
      </c>
      <c r="F108" s="20" t="s">
        <v>271</v>
      </c>
      <c r="G108" s="20" t="s">
        <v>272</v>
      </c>
      <c r="H108" s="20" t="s">
        <v>167</v>
      </c>
      <c r="I108" s="20" t="s">
        <v>79</v>
      </c>
      <c r="J108" s="25">
        <v>1</v>
      </c>
      <c r="K108" s="26">
        <v>35</v>
      </c>
      <c r="L108" s="26">
        <f t="shared" si="3"/>
        <v>35</v>
      </c>
      <c r="M108" s="27">
        <f t="shared" si="4"/>
        <v>91</v>
      </c>
      <c r="N108" s="27">
        <f t="shared" si="5"/>
        <v>91</v>
      </c>
    </row>
    <row r="109" ht="153" customHeight="1" spans="1:14">
      <c r="A109" s="20" t="s">
        <v>251</v>
      </c>
      <c r="B109" s="20"/>
      <c r="C109" s="20" t="s">
        <v>273</v>
      </c>
      <c r="D109" s="20" t="s">
        <v>16</v>
      </c>
      <c r="E109" s="20" t="s">
        <v>274</v>
      </c>
      <c r="F109" s="20" t="s">
        <v>275</v>
      </c>
      <c r="G109" s="20" t="s">
        <v>276</v>
      </c>
      <c r="H109" s="20" t="s">
        <v>114</v>
      </c>
      <c r="I109" s="20" t="s">
        <v>79</v>
      </c>
      <c r="J109" s="25">
        <v>1</v>
      </c>
      <c r="K109" s="26">
        <v>35</v>
      </c>
      <c r="L109" s="26">
        <f t="shared" si="3"/>
        <v>35</v>
      </c>
      <c r="M109" s="27">
        <f t="shared" si="4"/>
        <v>91</v>
      </c>
      <c r="N109" s="27">
        <f t="shared" si="5"/>
        <v>91</v>
      </c>
    </row>
    <row r="110" ht="153" customHeight="1" spans="1:14">
      <c r="A110" s="20" t="s">
        <v>251</v>
      </c>
      <c r="B110" s="20"/>
      <c r="C110" s="20" t="s">
        <v>273</v>
      </c>
      <c r="D110" s="20" t="s">
        <v>16</v>
      </c>
      <c r="E110" s="20" t="s">
        <v>274</v>
      </c>
      <c r="F110" s="20" t="s">
        <v>275</v>
      </c>
      <c r="G110" s="20" t="s">
        <v>277</v>
      </c>
      <c r="H110" s="20" t="s">
        <v>114</v>
      </c>
      <c r="I110" s="20" t="s">
        <v>85</v>
      </c>
      <c r="J110" s="25">
        <v>1</v>
      </c>
      <c r="K110" s="26">
        <v>35</v>
      </c>
      <c r="L110" s="26">
        <f t="shared" si="3"/>
        <v>35</v>
      </c>
      <c r="M110" s="27">
        <f t="shared" si="4"/>
        <v>91</v>
      </c>
      <c r="N110" s="27">
        <f t="shared" si="5"/>
        <v>91</v>
      </c>
    </row>
    <row r="111" ht="153" customHeight="1" spans="1:14">
      <c r="A111" s="20" t="s">
        <v>251</v>
      </c>
      <c r="B111" s="20"/>
      <c r="C111" s="20" t="s">
        <v>264</v>
      </c>
      <c r="D111" s="20" t="s">
        <v>16</v>
      </c>
      <c r="E111" s="20" t="s">
        <v>265</v>
      </c>
      <c r="F111" s="20" t="s">
        <v>266</v>
      </c>
      <c r="G111" s="20" t="s">
        <v>278</v>
      </c>
      <c r="H111" s="20" t="s">
        <v>268</v>
      </c>
      <c r="I111" s="20" t="s">
        <v>85</v>
      </c>
      <c r="J111" s="25">
        <v>1</v>
      </c>
      <c r="K111" s="26">
        <v>87</v>
      </c>
      <c r="L111" s="26">
        <f t="shared" si="3"/>
        <v>87</v>
      </c>
      <c r="M111" s="27">
        <f t="shared" si="4"/>
        <v>226.2</v>
      </c>
      <c r="N111" s="27">
        <f t="shared" si="5"/>
        <v>226.2</v>
      </c>
    </row>
    <row r="112" ht="153" customHeight="1" spans="1:14">
      <c r="A112" s="20" t="s">
        <v>251</v>
      </c>
      <c r="B112" s="20"/>
      <c r="C112" s="20" t="s">
        <v>269</v>
      </c>
      <c r="D112" s="20" t="s">
        <v>16</v>
      </c>
      <c r="E112" s="20" t="s">
        <v>270</v>
      </c>
      <c r="F112" s="20" t="s">
        <v>271</v>
      </c>
      <c r="G112" s="20" t="s">
        <v>279</v>
      </c>
      <c r="H112" s="20" t="s">
        <v>167</v>
      </c>
      <c r="I112" s="20" t="s">
        <v>85</v>
      </c>
      <c r="J112" s="25">
        <v>1</v>
      </c>
      <c r="K112" s="26">
        <v>35</v>
      </c>
      <c r="L112" s="26">
        <f t="shared" si="3"/>
        <v>35</v>
      </c>
      <c r="M112" s="27">
        <f t="shared" si="4"/>
        <v>91</v>
      </c>
      <c r="N112" s="27">
        <f t="shared" si="5"/>
        <v>91</v>
      </c>
    </row>
    <row r="113" ht="153" customHeight="1" spans="1:14">
      <c r="A113" s="20" t="s">
        <v>280</v>
      </c>
      <c r="B113" s="20"/>
      <c r="C113" s="20" t="s">
        <v>281</v>
      </c>
      <c r="D113" s="20" t="s">
        <v>16</v>
      </c>
      <c r="E113" s="20" t="s">
        <v>46</v>
      </c>
      <c r="F113" s="20" t="s">
        <v>282</v>
      </c>
      <c r="G113" s="20" t="s">
        <v>283</v>
      </c>
      <c r="H113" s="20" t="s">
        <v>25</v>
      </c>
      <c r="I113" s="20" t="s">
        <v>32</v>
      </c>
      <c r="J113" s="25">
        <v>1</v>
      </c>
      <c r="K113" s="26">
        <v>86.8</v>
      </c>
      <c r="L113" s="26">
        <f t="shared" si="3"/>
        <v>86.8</v>
      </c>
      <c r="M113" s="27">
        <f t="shared" si="4"/>
        <v>225.68</v>
      </c>
      <c r="N113" s="27">
        <f t="shared" si="5"/>
        <v>225.68</v>
      </c>
    </row>
    <row r="114" ht="153" customHeight="1" spans="1:14">
      <c r="A114" s="20" t="s">
        <v>284</v>
      </c>
      <c r="B114" s="20"/>
      <c r="C114" s="20" t="s">
        <v>285</v>
      </c>
      <c r="D114" s="20" t="s">
        <v>16</v>
      </c>
      <c r="E114" s="20" t="s">
        <v>46</v>
      </c>
      <c r="F114" s="20" t="s">
        <v>47</v>
      </c>
      <c r="G114" s="20" t="s">
        <v>286</v>
      </c>
      <c r="H114" s="20" t="s">
        <v>127</v>
      </c>
      <c r="I114" s="20" t="s">
        <v>81</v>
      </c>
      <c r="J114" s="25">
        <v>1</v>
      </c>
      <c r="K114" s="26">
        <v>122.9</v>
      </c>
      <c r="L114" s="26">
        <f t="shared" si="3"/>
        <v>122.9</v>
      </c>
      <c r="M114" s="27">
        <f t="shared" si="4"/>
        <v>319.54</v>
      </c>
      <c r="N114" s="27">
        <f t="shared" si="5"/>
        <v>319.54</v>
      </c>
    </row>
    <row r="115" ht="153" customHeight="1" spans="1:14">
      <c r="A115" s="20" t="s">
        <v>284</v>
      </c>
      <c r="B115" s="20"/>
      <c r="C115" s="20" t="s">
        <v>287</v>
      </c>
      <c r="D115" s="20" t="s">
        <v>16</v>
      </c>
      <c r="E115" s="20" t="s">
        <v>41</v>
      </c>
      <c r="F115" s="20" t="s">
        <v>51</v>
      </c>
      <c r="G115" s="20" t="s">
        <v>288</v>
      </c>
      <c r="H115" s="20" t="s">
        <v>114</v>
      </c>
      <c r="I115" s="20" t="s">
        <v>54</v>
      </c>
      <c r="J115" s="25">
        <v>1</v>
      </c>
      <c r="K115" s="26">
        <v>89.6</v>
      </c>
      <c r="L115" s="26">
        <f t="shared" si="3"/>
        <v>89.6</v>
      </c>
      <c r="M115" s="27">
        <f t="shared" si="4"/>
        <v>232.96</v>
      </c>
      <c r="N115" s="27">
        <f t="shared" si="5"/>
        <v>232.96</v>
      </c>
    </row>
    <row r="116" ht="153" customHeight="1" spans="1:14">
      <c r="A116" s="20" t="s">
        <v>289</v>
      </c>
      <c r="B116" s="20"/>
      <c r="C116" s="20" t="s">
        <v>290</v>
      </c>
      <c r="D116" s="20" t="s">
        <v>16</v>
      </c>
      <c r="E116" s="20" t="s">
        <v>41</v>
      </c>
      <c r="F116" s="20" t="s">
        <v>47</v>
      </c>
      <c r="G116" s="20" t="s">
        <v>291</v>
      </c>
      <c r="H116" s="20" t="s">
        <v>127</v>
      </c>
      <c r="I116" s="20" t="s">
        <v>54</v>
      </c>
      <c r="J116" s="25">
        <v>1</v>
      </c>
      <c r="K116" s="26">
        <v>267.4</v>
      </c>
      <c r="L116" s="26">
        <f t="shared" si="3"/>
        <v>267.4</v>
      </c>
      <c r="M116" s="27">
        <f t="shared" si="4"/>
        <v>695.24</v>
      </c>
      <c r="N116" s="27">
        <f t="shared" si="5"/>
        <v>695.24</v>
      </c>
    </row>
    <row r="117" ht="153" customHeight="1" spans="1:14">
      <c r="A117" s="20" t="s">
        <v>289</v>
      </c>
      <c r="B117" s="20"/>
      <c r="C117" s="20" t="s">
        <v>292</v>
      </c>
      <c r="D117" s="20" t="s">
        <v>16</v>
      </c>
      <c r="E117" s="20" t="s">
        <v>17</v>
      </c>
      <c r="F117" s="20" t="s">
        <v>51</v>
      </c>
      <c r="G117" s="20" t="s">
        <v>293</v>
      </c>
      <c r="H117" s="20" t="s">
        <v>114</v>
      </c>
      <c r="I117" s="20" t="s">
        <v>54</v>
      </c>
      <c r="J117" s="25">
        <v>1</v>
      </c>
      <c r="K117" s="26">
        <v>164.7</v>
      </c>
      <c r="L117" s="26">
        <f t="shared" si="3"/>
        <v>164.7</v>
      </c>
      <c r="M117" s="27">
        <f t="shared" si="4"/>
        <v>428.22</v>
      </c>
      <c r="N117" s="27">
        <f t="shared" si="5"/>
        <v>428.22</v>
      </c>
    </row>
    <row r="118" ht="153" customHeight="1" spans="1:14">
      <c r="A118" s="20" t="s">
        <v>289</v>
      </c>
      <c r="B118" s="20"/>
      <c r="C118" s="20" t="s">
        <v>292</v>
      </c>
      <c r="D118" s="20" t="s">
        <v>16</v>
      </c>
      <c r="E118" s="20" t="s">
        <v>17</v>
      </c>
      <c r="F118" s="20" t="s">
        <v>51</v>
      </c>
      <c r="G118" s="20" t="s">
        <v>294</v>
      </c>
      <c r="H118" s="20" t="s">
        <v>114</v>
      </c>
      <c r="I118" s="20" t="s">
        <v>32</v>
      </c>
      <c r="J118" s="25">
        <v>1</v>
      </c>
      <c r="K118" s="26">
        <v>164.7</v>
      </c>
      <c r="L118" s="26">
        <f t="shared" si="3"/>
        <v>164.7</v>
      </c>
      <c r="M118" s="27">
        <f t="shared" si="4"/>
        <v>428.22</v>
      </c>
      <c r="N118" s="27">
        <f t="shared" si="5"/>
        <v>428.22</v>
      </c>
    </row>
    <row r="119" ht="153" customHeight="1" spans="1:14">
      <c r="A119" s="20" t="s">
        <v>295</v>
      </c>
      <c r="B119" s="20"/>
      <c r="C119" s="20" t="s">
        <v>296</v>
      </c>
      <c r="D119" s="20" t="s">
        <v>16</v>
      </c>
      <c r="E119" s="20" t="s">
        <v>210</v>
      </c>
      <c r="F119" s="20" t="s">
        <v>89</v>
      </c>
      <c r="G119" s="20" t="s">
        <v>297</v>
      </c>
      <c r="H119" s="20" t="s">
        <v>152</v>
      </c>
      <c r="I119" s="20" t="s">
        <v>298</v>
      </c>
      <c r="J119" s="25">
        <v>1</v>
      </c>
      <c r="K119" s="26">
        <v>73.7</v>
      </c>
      <c r="L119" s="26">
        <f t="shared" si="3"/>
        <v>73.7</v>
      </c>
      <c r="M119" s="27">
        <f t="shared" si="4"/>
        <v>191.62</v>
      </c>
      <c r="N119" s="27">
        <f t="shared" si="5"/>
        <v>191.62</v>
      </c>
    </row>
    <row r="120" ht="153" customHeight="1" spans="1:14">
      <c r="A120" s="20" t="s">
        <v>295</v>
      </c>
      <c r="B120" s="20"/>
      <c r="C120" s="20" t="s">
        <v>299</v>
      </c>
      <c r="D120" s="20" t="s">
        <v>16</v>
      </c>
      <c r="E120" s="20" t="s">
        <v>210</v>
      </c>
      <c r="F120" s="20" t="s">
        <v>89</v>
      </c>
      <c r="G120" s="20" t="s">
        <v>300</v>
      </c>
      <c r="H120" s="20" t="s">
        <v>152</v>
      </c>
      <c r="I120" s="20" t="s">
        <v>298</v>
      </c>
      <c r="J120" s="25">
        <v>1</v>
      </c>
      <c r="K120" s="26">
        <v>94.3</v>
      </c>
      <c r="L120" s="26">
        <f t="shared" si="3"/>
        <v>94.3</v>
      </c>
      <c r="M120" s="27">
        <f t="shared" si="4"/>
        <v>245.18</v>
      </c>
      <c r="N120" s="27">
        <f t="shared" si="5"/>
        <v>245.18</v>
      </c>
    </row>
    <row r="121" ht="153" customHeight="1" spans="1:14">
      <c r="A121" s="20" t="s">
        <v>295</v>
      </c>
      <c r="B121" s="20"/>
      <c r="C121" s="20" t="s">
        <v>299</v>
      </c>
      <c r="D121" s="20" t="s">
        <v>16</v>
      </c>
      <c r="E121" s="20" t="s">
        <v>210</v>
      </c>
      <c r="F121" s="20" t="s">
        <v>89</v>
      </c>
      <c r="G121" s="20" t="s">
        <v>301</v>
      </c>
      <c r="H121" s="20" t="s">
        <v>152</v>
      </c>
      <c r="I121" s="20" t="s">
        <v>302</v>
      </c>
      <c r="J121" s="25">
        <v>1</v>
      </c>
      <c r="K121" s="26">
        <v>94.3</v>
      </c>
      <c r="L121" s="26">
        <f t="shared" si="3"/>
        <v>94.3</v>
      </c>
      <c r="M121" s="27">
        <f t="shared" si="4"/>
        <v>245.18</v>
      </c>
      <c r="N121" s="27">
        <f t="shared" si="5"/>
        <v>245.18</v>
      </c>
    </row>
    <row r="122" ht="153" customHeight="1" spans="1:14">
      <c r="A122" s="20" t="s">
        <v>303</v>
      </c>
      <c r="B122" s="20"/>
      <c r="C122" s="20" t="s">
        <v>304</v>
      </c>
      <c r="D122" s="20" t="s">
        <v>16</v>
      </c>
      <c r="E122" s="20" t="s">
        <v>29</v>
      </c>
      <c r="F122" s="20" t="s">
        <v>305</v>
      </c>
      <c r="G122" s="20" t="s">
        <v>306</v>
      </c>
      <c r="H122" s="20" t="s">
        <v>307</v>
      </c>
      <c r="I122" s="20" t="s">
        <v>37</v>
      </c>
      <c r="J122" s="25">
        <v>1</v>
      </c>
      <c r="K122" s="26">
        <v>115.43</v>
      </c>
      <c r="L122" s="26">
        <f t="shared" si="3"/>
        <v>115.43</v>
      </c>
      <c r="M122" s="27">
        <f t="shared" si="4"/>
        <v>300.118</v>
      </c>
      <c r="N122" s="27">
        <f t="shared" si="5"/>
        <v>300.118</v>
      </c>
    </row>
    <row r="123" ht="153" customHeight="1" spans="1:14">
      <c r="A123" s="20" t="s">
        <v>303</v>
      </c>
      <c r="B123" s="20"/>
      <c r="C123" s="20" t="s">
        <v>308</v>
      </c>
      <c r="D123" s="20" t="s">
        <v>16</v>
      </c>
      <c r="E123" s="20" t="s">
        <v>17</v>
      </c>
      <c r="F123" s="20" t="s">
        <v>309</v>
      </c>
      <c r="G123" s="20" t="s">
        <v>310</v>
      </c>
      <c r="H123" s="20" t="s">
        <v>311</v>
      </c>
      <c r="I123" s="20" t="s">
        <v>32</v>
      </c>
      <c r="J123" s="25">
        <v>1</v>
      </c>
      <c r="K123" s="26">
        <v>150.2</v>
      </c>
      <c r="L123" s="26">
        <f t="shared" si="3"/>
        <v>150.2</v>
      </c>
      <c r="M123" s="27">
        <f t="shared" si="4"/>
        <v>390.52</v>
      </c>
      <c r="N123" s="27">
        <f t="shared" si="5"/>
        <v>390.52</v>
      </c>
    </row>
    <row r="124" ht="153" customHeight="1" spans="1:14">
      <c r="A124" s="20" t="s">
        <v>303</v>
      </c>
      <c r="B124" s="20"/>
      <c r="C124" s="20" t="s">
        <v>308</v>
      </c>
      <c r="D124" s="20" t="s">
        <v>16</v>
      </c>
      <c r="E124" s="20" t="s">
        <v>17</v>
      </c>
      <c r="F124" s="20" t="s">
        <v>309</v>
      </c>
      <c r="G124" s="20" t="s">
        <v>312</v>
      </c>
      <c r="H124" s="20" t="s">
        <v>311</v>
      </c>
      <c r="I124" s="20" t="s">
        <v>54</v>
      </c>
      <c r="J124" s="25">
        <v>1</v>
      </c>
      <c r="K124" s="26">
        <v>150.2</v>
      </c>
      <c r="L124" s="26">
        <f t="shared" si="3"/>
        <v>150.2</v>
      </c>
      <c r="M124" s="27">
        <f t="shared" si="4"/>
        <v>390.52</v>
      </c>
      <c r="N124" s="27">
        <f t="shared" si="5"/>
        <v>390.52</v>
      </c>
    </row>
    <row r="125" ht="153" customHeight="1" spans="1:14">
      <c r="A125" s="20" t="s">
        <v>303</v>
      </c>
      <c r="B125" s="20"/>
      <c r="C125" s="20" t="s">
        <v>313</v>
      </c>
      <c r="D125" s="20" t="s">
        <v>16</v>
      </c>
      <c r="E125" s="20" t="s">
        <v>17</v>
      </c>
      <c r="F125" s="20" t="s">
        <v>314</v>
      </c>
      <c r="G125" s="20" t="s">
        <v>315</v>
      </c>
      <c r="H125" s="20" t="s">
        <v>20</v>
      </c>
      <c r="I125" s="20" t="s">
        <v>32</v>
      </c>
      <c r="J125" s="25">
        <v>1</v>
      </c>
      <c r="K125" s="26">
        <v>129.98</v>
      </c>
      <c r="L125" s="26">
        <f t="shared" si="3"/>
        <v>129.98</v>
      </c>
      <c r="M125" s="27">
        <f t="shared" si="4"/>
        <v>337.948</v>
      </c>
      <c r="N125" s="27">
        <f t="shared" si="5"/>
        <v>337.948</v>
      </c>
    </row>
    <row r="126" ht="153" customHeight="1" spans="1:14">
      <c r="A126" s="20" t="s">
        <v>303</v>
      </c>
      <c r="B126" s="20"/>
      <c r="C126" s="20" t="s">
        <v>316</v>
      </c>
      <c r="D126" s="20" t="s">
        <v>16</v>
      </c>
      <c r="E126" s="20" t="s">
        <v>34</v>
      </c>
      <c r="F126" s="20" t="s">
        <v>317</v>
      </c>
      <c r="G126" s="20" t="s">
        <v>318</v>
      </c>
      <c r="H126" s="20" t="s">
        <v>49</v>
      </c>
      <c r="I126" s="20" t="s">
        <v>61</v>
      </c>
      <c r="J126" s="25">
        <v>1</v>
      </c>
      <c r="K126" s="26">
        <v>99</v>
      </c>
      <c r="L126" s="26">
        <f t="shared" si="3"/>
        <v>99</v>
      </c>
      <c r="M126" s="27">
        <f t="shared" si="4"/>
        <v>257.4</v>
      </c>
      <c r="N126" s="27">
        <f t="shared" si="5"/>
        <v>257.4</v>
      </c>
    </row>
    <row r="127" ht="153" customHeight="1" spans="1:14">
      <c r="A127" s="20" t="s">
        <v>303</v>
      </c>
      <c r="B127" s="20"/>
      <c r="C127" s="20" t="s">
        <v>319</v>
      </c>
      <c r="D127" s="20" t="s">
        <v>16</v>
      </c>
      <c r="E127" s="20" t="s">
        <v>320</v>
      </c>
      <c r="F127" s="20" t="s">
        <v>321</v>
      </c>
      <c r="G127" s="20" t="s">
        <v>322</v>
      </c>
      <c r="H127" s="20" t="s">
        <v>101</v>
      </c>
      <c r="I127" s="20" t="s">
        <v>79</v>
      </c>
      <c r="J127" s="25">
        <v>1</v>
      </c>
      <c r="K127" s="26">
        <v>74</v>
      </c>
      <c r="L127" s="26">
        <f t="shared" si="3"/>
        <v>74</v>
      </c>
      <c r="M127" s="27">
        <f t="shared" si="4"/>
        <v>192.4</v>
      </c>
      <c r="N127" s="27">
        <f t="shared" si="5"/>
        <v>192.4</v>
      </c>
    </row>
    <row r="128" ht="153" customHeight="1" spans="1:14">
      <c r="A128" s="20" t="s">
        <v>303</v>
      </c>
      <c r="B128" s="20"/>
      <c r="C128" s="20" t="s">
        <v>319</v>
      </c>
      <c r="D128" s="20" t="s">
        <v>16</v>
      </c>
      <c r="E128" s="20" t="s">
        <v>320</v>
      </c>
      <c r="F128" s="20" t="s">
        <v>321</v>
      </c>
      <c r="G128" s="20" t="s">
        <v>323</v>
      </c>
      <c r="H128" s="20" t="s">
        <v>101</v>
      </c>
      <c r="I128" s="20" t="s">
        <v>85</v>
      </c>
      <c r="J128" s="25">
        <v>1</v>
      </c>
      <c r="K128" s="26">
        <v>74</v>
      </c>
      <c r="L128" s="26">
        <f t="shared" si="3"/>
        <v>74</v>
      </c>
      <c r="M128" s="27">
        <f t="shared" si="4"/>
        <v>192.4</v>
      </c>
      <c r="N128" s="27">
        <f t="shared" si="5"/>
        <v>192.4</v>
      </c>
    </row>
    <row r="129" ht="153" customHeight="1" spans="1:14">
      <c r="A129" s="20" t="s">
        <v>303</v>
      </c>
      <c r="B129" s="20"/>
      <c r="C129" s="20" t="s">
        <v>319</v>
      </c>
      <c r="D129" s="20" t="s">
        <v>16</v>
      </c>
      <c r="E129" s="20" t="s">
        <v>320</v>
      </c>
      <c r="F129" s="20" t="s">
        <v>321</v>
      </c>
      <c r="G129" s="20" t="s">
        <v>324</v>
      </c>
      <c r="H129" s="20" t="s">
        <v>101</v>
      </c>
      <c r="I129" s="20" t="s">
        <v>81</v>
      </c>
      <c r="J129" s="25">
        <v>1</v>
      </c>
      <c r="K129" s="26">
        <v>74</v>
      </c>
      <c r="L129" s="26">
        <f t="shared" si="3"/>
        <v>74</v>
      </c>
      <c r="M129" s="27">
        <f t="shared" si="4"/>
        <v>192.4</v>
      </c>
      <c r="N129" s="27">
        <f t="shared" si="5"/>
        <v>192.4</v>
      </c>
    </row>
    <row r="130" ht="153" customHeight="1" spans="1:14">
      <c r="A130" s="20" t="s">
        <v>303</v>
      </c>
      <c r="B130" s="20"/>
      <c r="C130" s="20" t="s">
        <v>325</v>
      </c>
      <c r="D130" s="20" t="s">
        <v>16</v>
      </c>
      <c r="E130" s="20" t="s">
        <v>235</v>
      </c>
      <c r="F130" s="20" t="s">
        <v>326</v>
      </c>
      <c r="G130" s="20" t="s">
        <v>327</v>
      </c>
      <c r="H130" s="20" t="s">
        <v>123</v>
      </c>
      <c r="I130" s="20" t="s">
        <v>32</v>
      </c>
      <c r="J130" s="25">
        <v>1</v>
      </c>
      <c r="K130" s="26">
        <v>46.56</v>
      </c>
      <c r="L130" s="26">
        <f t="shared" si="3"/>
        <v>46.56</v>
      </c>
      <c r="M130" s="27">
        <f t="shared" si="4"/>
        <v>121.056</v>
      </c>
      <c r="N130" s="27">
        <f t="shared" si="5"/>
        <v>121.056</v>
      </c>
    </row>
    <row r="131" ht="153" customHeight="1" spans="1:14">
      <c r="A131" s="20" t="s">
        <v>303</v>
      </c>
      <c r="B131" s="20"/>
      <c r="C131" s="20" t="s">
        <v>325</v>
      </c>
      <c r="D131" s="20" t="s">
        <v>16</v>
      </c>
      <c r="E131" s="20" t="s">
        <v>235</v>
      </c>
      <c r="F131" s="20" t="s">
        <v>326</v>
      </c>
      <c r="G131" s="20" t="s">
        <v>328</v>
      </c>
      <c r="H131" s="20" t="s">
        <v>123</v>
      </c>
      <c r="I131" s="20" t="s">
        <v>21</v>
      </c>
      <c r="J131" s="25">
        <v>1</v>
      </c>
      <c r="K131" s="26">
        <v>46.56</v>
      </c>
      <c r="L131" s="26">
        <f t="shared" si="3"/>
        <v>46.56</v>
      </c>
      <c r="M131" s="27">
        <f t="shared" si="4"/>
        <v>121.056</v>
      </c>
      <c r="N131" s="27">
        <f t="shared" si="5"/>
        <v>121.056</v>
      </c>
    </row>
    <row r="132" ht="153" customHeight="1" spans="1:14">
      <c r="A132" s="20" t="s">
        <v>303</v>
      </c>
      <c r="B132" s="20"/>
      <c r="C132" s="20" t="s">
        <v>325</v>
      </c>
      <c r="D132" s="20" t="s">
        <v>16</v>
      </c>
      <c r="E132" s="20" t="s">
        <v>235</v>
      </c>
      <c r="F132" s="20" t="s">
        <v>329</v>
      </c>
      <c r="G132" s="20" t="s">
        <v>330</v>
      </c>
      <c r="H132" s="20" t="s">
        <v>20</v>
      </c>
      <c r="I132" s="20" t="s">
        <v>37</v>
      </c>
      <c r="J132" s="25">
        <v>1</v>
      </c>
      <c r="K132" s="26">
        <v>46.56</v>
      </c>
      <c r="L132" s="26">
        <f t="shared" ref="L132:L195" si="6">K132*J132</f>
        <v>46.56</v>
      </c>
      <c r="M132" s="27">
        <f t="shared" ref="M132:M195" si="7">K132*2.6</f>
        <v>121.056</v>
      </c>
      <c r="N132" s="27">
        <f t="shared" ref="N132:N195" si="8">M132*J132</f>
        <v>121.056</v>
      </c>
    </row>
    <row r="133" ht="153" customHeight="1" spans="1:14">
      <c r="A133" s="20" t="s">
        <v>303</v>
      </c>
      <c r="B133" s="20"/>
      <c r="C133" s="20" t="s">
        <v>325</v>
      </c>
      <c r="D133" s="20" t="s">
        <v>16</v>
      </c>
      <c r="E133" s="20" t="s">
        <v>235</v>
      </c>
      <c r="F133" s="20" t="s">
        <v>326</v>
      </c>
      <c r="G133" s="20" t="s">
        <v>331</v>
      </c>
      <c r="H133" s="20" t="s">
        <v>123</v>
      </c>
      <c r="I133" s="20" t="s">
        <v>37</v>
      </c>
      <c r="J133" s="25">
        <v>1</v>
      </c>
      <c r="K133" s="26">
        <v>46.56</v>
      </c>
      <c r="L133" s="26">
        <f t="shared" si="6"/>
        <v>46.56</v>
      </c>
      <c r="M133" s="27">
        <f t="shared" si="7"/>
        <v>121.056</v>
      </c>
      <c r="N133" s="27">
        <f t="shared" si="8"/>
        <v>121.056</v>
      </c>
    </row>
    <row r="134" ht="153" customHeight="1" spans="1:14">
      <c r="A134" s="20" t="s">
        <v>303</v>
      </c>
      <c r="B134" s="20"/>
      <c r="C134" s="20" t="s">
        <v>313</v>
      </c>
      <c r="D134" s="20" t="s">
        <v>16</v>
      </c>
      <c r="E134" s="20" t="s">
        <v>17</v>
      </c>
      <c r="F134" s="20" t="s">
        <v>314</v>
      </c>
      <c r="G134" s="20" t="s">
        <v>332</v>
      </c>
      <c r="H134" s="20" t="s">
        <v>20</v>
      </c>
      <c r="I134" s="20" t="s">
        <v>37</v>
      </c>
      <c r="J134" s="25">
        <v>1</v>
      </c>
      <c r="K134" s="26">
        <v>129.98</v>
      </c>
      <c r="L134" s="26">
        <f t="shared" si="6"/>
        <v>129.98</v>
      </c>
      <c r="M134" s="27">
        <f t="shared" si="7"/>
        <v>337.948</v>
      </c>
      <c r="N134" s="27">
        <f t="shared" si="8"/>
        <v>337.948</v>
      </c>
    </row>
    <row r="135" ht="153" customHeight="1" spans="1:14">
      <c r="A135" s="20" t="s">
        <v>333</v>
      </c>
      <c r="B135" s="20"/>
      <c r="C135" s="20" t="s">
        <v>334</v>
      </c>
      <c r="D135" s="20" t="s">
        <v>16</v>
      </c>
      <c r="E135" s="20" t="s">
        <v>46</v>
      </c>
      <c r="F135" s="20" t="s">
        <v>63</v>
      </c>
      <c r="G135" s="20" t="s">
        <v>335</v>
      </c>
      <c r="H135" s="20" t="s">
        <v>336</v>
      </c>
      <c r="I135" s="20" t="s">
        <v>44</v>
      </c>
      <c r="J135" s="25">
        <v>1</v>
      </c>
      <c r="K135" s="26">
        <v>81.4</v>
      </c>
      <c r="L135" s="26">
        <f t="shared" si="6"/>
        <v>81.4</v>
      </c>
      <c r="M135" s="27">
        <f t="shared" si="7"/>
        <v>211.64</v>
      </c>
      <c r="N135" s="27">
        <f t="shared" si="8"/>
        <v>211.64</v>
      </c>
    </row>
    <row r="136" ht="153" customHeight="1" spans="1:14">
      <c r="A136" s="20" t="s">
        <v>333</v>
      </c>
      <c r="B136" s="20"/>
      <c r="C136" s="20" t="s">
        <v>337</v>
      </c>
      <c r="D136" s="20" t="s">
        <v>16</v>
      </c>
      <c r="E136" s="20" t="s">
        <v>29</v>
      </c>
      <c r="F136" s="20" t="s">
        <v>89</v>
      </c>
      <c r="G136" s="20" t="s">
        <v>338</v>
      </c>
      <c r="H136" s="20" t="s">
        <v>65</v>
      </c>
      <c r="I136" s="20" t="s">
        <v>87</v>
      </c>
      <c r="J136" s="25">
        <v>1</v>
      </c>
      <c r="K136" s="26">
        <v>75.8</v>
      </c>
      <c r="L136" s="26">
        <f t="shared" si="6"/>
        <v>75.8</v>
      </c>
      <c r="M136" s="27">
        <f t="shared" si="7"/>
        <v>197.08</v>
      </c>
      <c r="N136" s="27">
        <f t="shared" si="8"/>
        <v>197.08</v>
      </c>
    </row>
    <row r="137" ht="153" customHeight="1" spans="1:14">
      <c r="A137" s="20" t="s">
        <v>333</v>
      </c>
      <c r="B137" s="20"/>
      <c r="C137" s="20" t="s">
        <v>339</v>
      </c>
      <c r="D137" s="20" t="s">
        <v>16</v>
      </c>
      <c r="E137" s="20" t="s">
        <v>99</v>
      </c>
      <c r="F137" s="20" t="s">
        <v>68</v>
      </c>
      <c r="G137" s="20" t="s">
        <v>340</v>
      </c>
      <c r="H137" s="20" t="s">
        <v>20</v>
      </c>
      <c r="I137" s="20" t="s">
        <v>81</v>
      </c>
      <c r="J137" s="25">
        <v>1</v>
      </c>
      <c r="K137" s="26">
        <v>59.2</v>
      </c>
      <c r="L137" s="26">
        <f t="shared" si="6"/>
        <v>59.2</v>
      </c>
      <c r="M137" s="27">
        <f t="shared" si="7"/>
        <v>153.92</v>
      </c>
      <c r="N137" s="27">
        <f t="shared" si="8"/>
        <v>153.92</v>
      </c>
    </row>
    <row r="138" ht="153" customHeight="1" spans="1:14">
      <c r="A138" s="20" t="s">
        <v>333</v>
      </c>
      <c r="B138" s="20"/>
      <c r="C138" s="20" t="s">
        <v>341</v>
      </c>
      <c r="D138" s="20" t="s">
        <v>16</v>
      </c>
      <c r="E138" s="20" t="s">
        <v>150</v>
      </c>
      <c r="F138" s="20" t="s">
        <v>63</v>
      </c>
      <c r="G138" s="20" t="s">
        <v>342</v>
      </c>
      <c r="H138" s="20" t="s">
        <v>65</v>
      </c>
      <c r="I138" s="20" t="s">
        <v>44</v>
      </c>
      <c r="J138" s="25">
        <v>1</v>
      </c>
      <c r="K138" s="26">
        <v>148.5</v>
      </c>
      <c r="L138" s="26">
        <f t="shared" si="6"/>
        <v>148.5</v>
      </c>
      <c r="M138" s="27">
        <f t="shared" si="7"/>
        <v>386.1</v>
      </c>
      <c r="N138" s="27">
        <f t="shared" si="8"/>
        <v>386.1</v>
      </c>
    </row>
    <row r="139" ht="153" customHeight="1" spans="1:14">
      <c r="A139" s="20" t="s">
        <v>333</v>
      </c>
      <c r="B139" s="20"/>
      <c r="C139" s="20" t="s">
        <v>343</v>
      </c>
      <c r="D139" s="20" t="s">
        <v>16</v>
      </c>
      <c r="E139" s="20" t="s">
        <v>17</v>
      </c>
      <c r="F139" s="20" t="s">
        <v>246</v>
      </c>
      <c r="G139" s="20" t="s">
        <v>344</v>
      </c>
      <c r="H139" s="20" t="s">
        <v>345</v>
      </c>
      <c r="I139" s="20" t="s">
        <v>54</v>
      </c>
      <c r="J139" s="25">
        <v>1</v>
      </c>
      <c r="K139" s="26">
        <v>118.7</v>
      </c>
      <c r="L139" s="26">
        <f t="shared" si="6"/>
        <v>118.7</v>
      </c>
      <c r="M139" s="27">
        <f t="shared" si="7"/>
        <v>308.62</v>
      </c>
      <c r="N139" s="27">
        <f t="shared" si="8"/>
        <v>308.62</v>
      </c>
    </row>
    <row r="140" ht="153" customHeight="1" spans="1:14">
      <c r="A140" s="20" t="s">
        <v>333</v>
      </c>
      <c r="B140" s="20"/>
      <c r="C140" s="20" t="s">
        <v>343</v>
      </c>
      <c r="D140" s="20" t="s">
        <v>16</v>
      </c>
      <c r="E140" s="20" t="s">
        <v>17</v>
      </c>
      <c r="F140" s="20" t="s">
        <v>246</v>
      </c>
      <c r="G140" s="20" t="s">
        <v>346</v>
      </c>
      <c r="H140" s="20" t="s">
        <v>345</v>
      </c>
      <c r="I140" s="20" t="s">
        <v>21</v>
      </c>
      <c r="J140" s="25">
        <v>1</v>
      </c>
      <c r="K140" s="26">
        <v>118.7</v>
      </c>
      <c r="L140" s="26">
        <f t="shared" si="6"/>
        <v>118.7</v>
      </c>
      <c r="M140" s="27">
        <f t="shared" si="7"/>
        <v>308.62</v>
      </c>
      <c r="N140" s="27">
        <f t="shared" si="8"/>
        <v>308.62</v>
      </c>
    </row>
    <row r="141" ht="153" customHeight="1" spans="1:14">
      <c r="A141" s="20" t="s">
        <v>333</v>
      </c>
      <c r="B141" s="20"/>
      <c r="C141" s="20" t="s">
        <v>343</v>
      </c>
      <c r="D141" s="20" t="s">
        <v>16</v>
      </c>
      <c r="E141" s="20" t="s">
        <v>17</v>
      </c>
      <c r="F141" s="20" t="s">
        <v>246</v>
      </c>
      <c r="G141" s="20" t="s">
        <v>347</v>
      </c>
      <c r="H141" s="20" t="s">
        <v>345</v>
      </c>
      <c r="I141" s="20" t="s">
        <v>37</v>
      </c>
      <c r="J141" s="25">
        <v>1</v>
      </c>
      <c r="K141" s="26">
        <v>118.7</v>
      </c>
      <c r="L141" s="26">
        <f t="shared" si="6"/>
        <v>118.7</v>
      </c>
      <c r="M141" s="27">
        <f t="shared" si="7"/>
        <v>308.62</v>
      </c>
      <c r="N141" s="27">
        <f t="shared" si="8"/>
        <v>308.62</v>
      </c>
    </row>
    <row r="142" ht="153" customHeight="1" spans="1:14">
      <c r="A142" s="20" t="s">
        <v>333</v>
      </c>
      <c r="B142" s="20"/>
      <c r="C142" s="20" t="s">
        <v>348</v>
      </c>
      <c r="D142" s="20" t="s">
        <v>16</v>
      </c>
      <c r="E142" s="20" t="s">
        <v>46</v>
      </c>
      <c r="F142" s="20" t="s">
        <v>42</v>
      </c>
      <c r="G142" s="20" t="s">
        <v>349</v>
      </c>
      <c r="H142" s="20" t="s">
        <v>123</v>
      </c>
      <c r="I142" s="20" t="s">
        <v>54</v>
      </c>
      <c r="J142" s="25">
        <v>1</v>
      </c>
      <c r="K142" s="26">
        <v>79.5</v>
      </c>
      <c r="L142" s="26">
        <f t="shared" si="6"/>
        <v>79.5</v>
      </c>
      <c r="M142" s="27">
        <f t="shared" si="7"/>
        <v>206.7</v>
      </c>
      <c r="N142" s="27">
        <f t="shared" si="8"/>
        <v>206.7</v>
      </c>
    </row>
    <row r="143" ht="153" customHeight="1" spans="1:14">
      <c r="A143" s="20" t="s">
        <v>333</v>
      </c>
      <c r="B143" s="20"/>
      <c r="C143" s="20" t="s">
        <v>334</v>
      </c>
      <c r="D143" s="20" t="s">
        <v>16</v>
      </c>
      <c r="E143" s="20" t="s">
        <v>46</v>
      </c>
      <c r="F143" s="20" t="s">
        <v>63</v>
      </c>
      <c r="G143" s="20" t="s">
        <v>350</v>
      </c>
      <c r="H143" s="20" t="s">
        <v>336</v>
      </c>
      <c r="I143" s="20" t="s">
        <v>54</v>
      </c>
      <c r="J143" s="25">
        <v>1</v>
      </c>
      <c r="K143" s="26">
        <v>81.4</v>
      </c>
      <c r="L143" s="26">
        <f t="shared" si="6"/>
        <v>81.4</v>
      </c>
      <c r="M143" s="27">
        <f t="shared" si="7"/>
        <v>211.64</v>
      </c>
      <c r="N143" s="27">
        <f t="shared" si="8"/>
        <v>211.64</v>
      </c>
    </row>
    <row r="144" ht="153" customHeight="1" spans="1:14">
      <c r="A144" s="20" t="s">
        <v>333</v>
      </c>
      <c r="B144" s="20"/>
      <c r="C144" s="20" t="s">
        <v>351</v>
      </c>
      <c r="D144" s="20" t="s">
        <v>16</v>
      </c>
      <c r="E144" s="20" t="s">
        <v>235</v>
      </c>
      <c r="F144" s="20" t="s">
        <v>51</v>
      </c>
      <c r="G144" s="20" t="s">
        <v>352</v>
      </c>
      <c r="H144" s="20" t="s">
        <v>114</v>
      </c>
      <c r="I144" s="20" t="s">
        <v>79</v>
      </c>
      <c r="J144" s="25">
        <v>1</v>
      </c>
      <c r="K144" s="26">
        <v>54.8</v>
      </c>
      <c r="L144" s="26">
        <f t="shared" si="6"/>
        <v>54.8</v>
      </c>
      <c r="M144" s="27">
        <f t="shared" si="7"/>
        <v>142.48</v>
      </c>
      <c r="N144" s="27">
        <f t="shared" si="8"/>
        <v>142.48</v>
      </c>
    </row>
    <row r="145" ht="153" customHeight="1" spans="1:14">
      <c r="A145" s="20" t="s">
        <v>333</v>
      </c>
      <c r="B145" s="20"/>
      <c r="C145" s="20" t="s">
        <v>353</v>
      </c>
      <c r="D145" s="20" t="s">
        <v>16</v>
      </c>
      <c r="E145" s="20" t="s">
        <v>99</v>
      </c>
      <c r="F145" s="20" t="s">
        <v>47</v>
      </c>
      <c r="G145" s="20" t="s">
        <v>354</v>
      </c>
      <c r="H145" s="20" t="s">
        <v>152</v>
      </c>
      <c r="I145" s="20" t="s">
        <v>79</v>
      </c>
      <c r="J145" s="25">
        <v>1</v>
      </c>
      <c r="K145" s="26">
        <v>109.3</v>
      </c>
      <c r="L145" s="26">
        <f t="shared" si="6"/>
        <v>109.3</v>
      </c>
      <c r="M145" s="27">
        <f t="shared" si="7"/>
        <v>284.18</v>
      </c>
      <c r="N145" s="27">
        <f t="shared" si="8"/>
        <v>284.18</v>
      </c>
    </row>
    <row r="146" ht="153" customHeight="1" spans="1:14">
      <c r="A146" s="20" t="s">
        <v>333</v>
      </c>
      <c r="B146" s="20"/>
      <c r="C146" s="20" t="s">
        <v>355</v>
      </c>
      <c r="D146" s="20" t="s">
        <v>16</v>
      </c>
      <c r="E146" s="20" t="s">
        <v>77</v>
      </c>
      <c r="F146" s="20" t="s">
        <v>47</v>
      </c>
      <c r="G146" s="20" t="s">
        <v>356</v>
      </c>
      <c r="H146" s="20" t="s">
        <v>152</v>
      </c>
      <c r="I146" s="20" t="s">
        <v>81</v>
      </c>
      <c r="J146" s="25">
        <v>1</v>
      </c>
      <c r="K146" s="26">
        <v>117.7</v>
      </c>
      <c r="L146" s="26">
        <f t="shared" si="6"/>
        <v>117.7</v>
      </c>
      <c r="M146" s="27">
        <f t="shared" si="7"/>
        <v>306.02</v>
      </c>
      <c r="N146" s="27">
        <f t="shared" si="8"/>
        <v>306.02</v>
      </c>
    </row>
    <row r="147" ht="153" customHeight="1" spans="1:14">
      <c r="A147" s="20" t="s">
        <v>333</v>
      </c>
      <c r="B147" s="20"/>
      <c r="C147" s="20" t="s">
        <v>355</v>
      </c>
      <c r="D147" s="20" t="s">
        <v>16</v>
      </c>
      <c r="E147" s="20" t="s">
        <v>77</v>
      </c>
      <c r="F147" s="20" t="s">
        <v>47</v>
      </c>
      <c r="G147" s="20" t="s">
        <v>357</v>
      </c>
      <c r="H147" s="20" t="s">
        <v>152</v>
      </c>
      <c r="I147" s="20" t="s">
        <v>85</v>
      </c>
      <c r="J147" s="25">
        <v>1</v>
      </c>
      <c r="K147" s="26">
        <v>117.7</v>
      </c>
      <c r="L147" s="26">
        <f t="shared" si="6"/>
        <v>117.7</v>
      </c>
      <c r="M147" s="27">
        <f t="shared" si="7"/>
        <v>306.02</v>
      </c>
      <c r="N147" s="27">
        <f t="shared" si="8"/>
        <v>306.02</v>
      </c>
    </row>
    <row r="148" ht="153" customHeight="1" spans="1:14">
      <c r="A148" s="20" t="s">
        <v>333</v>
      </c>
      <c r="B148" s="20"/>
      <c r="C148" s="20" t="s">
        <v>355</v>
      </c>
      <c r="D148" s="20" t="s">
        <v>16</v>
      </c>
      <c r="E148" s="20" t="s">
        <v>77</v>
      </c>
      <c r="F148" s="20" t="s">
        <v>47</v>
      </c>
      <c r="G148" s="20" t="s">
        <v>358</v>
      </c>
      <c r="H148" s="20" t="s">
        <v>152</v>
      </c>
      <c r="I148" s="20" t="s">
        <v>79</v>
      </c>
      <c r="J148" s="25">
        <v>1</v>
      </c>
      <c r="K148" s="26">
        <v>117.7</v>
      </c>
      <c r="L148" s="26">
        <f t="shared" si="6"/>
        <v>117.7</v>
      </c>
      <c r="M148" s="27">
        <f t="shared" si="7"/>
        <v>306.02</v>
      </c>
      <c r="N148" s="27">
        <f t="shared" si="8"/>
        <v>306.02</v>
      </c>
    </row>
    <row r="149" ht="153" customHeight="1" spans="1:14">
      <c r="A149" s="20" t="s">
        <v>333</v>
      </c>
      <c r="B149" s="20"/>
      <c r="C149" s="20" t="s">
        <v>355</v>
      </c>
      <c r="D149" s="20" t="s">
        <v>16</v>
      </c>
      <c r="E149" s="20" t="s">
        <v>77</v>
      </c>
      <c r="F149" s="20" t="s">
        <v>47</v>
      </c>
      <c r="G149" s="20" t="s">
        <v>358</v>
      </c>
      <c r="H149" s="20" t="s">
        <v>152</v>
      </c>
      <c r="I149" s="20" t="s">
        <v>79</v>
      </c>
      <c r="J149" s="25">
        <v>1</v>
      </c>
      <c r="K149" s="26">
        <v>117.7</v>
      </c>
      <c r="L149" s="26">
        <f t="shared" si="6"/>
        <v>117.7</v>
      </c>
      <c r="M149" s="27">
        <f t="shared" si="7"/>
        <v>306.02</v>
      </c>
      <c r="N149" s="27">
        <f t="shared" si="8"/>
        <v>306.02</v>
      </c>
    </row>
    <row r="150" ht="153" customHeight="1" spans="1:14">
      <c r="A150" s="20" t="s">
        <v>333</v>
      </c>
      <c r="B150" s="20"/>
      <c r="C150" s="20" t="s">
        <v>359</v>
      </c>
      <c r="D150" s="20" t="s">
        <v>16</v>
      </c>
      <c r="E150" s="20" t="s">
        <v>169</v>
      </c>
      <c r="F150" s="20" t="s">
        <v>51</v>
      </c>
      <c r="G150" s="20" t="s">
        <v>360</v>
      </c>
      <c r="H150" s="20" t="s">
        <v>49</v>
      </c>
      <c r="I150" s="20" t="s">
        <v>172</v>
      </c>
      <c r="J150" s="25">
        <v>1</v>
      </c>
      <c r="K150" s="26">
        <v>55.1</v>
      </c>
      <c r="L150" s="26">
        <f t="shared" si="6"/>
        <v>55.1</v>
      </c>
      <c r="M150" s="27">
        <f t="shared" si="7"/>
        <v>143.26</v>
      </c>
      <c r="N150" s="27">
        <f t="shared" si="8"/>
        <v>143.26</v>
      </c>
    </row>
    <row r="151" ht="153" customHeight="1" spans="1:14">
      <c r="A151" s="20" t="s">
        <v>333</v>
      </c>
      <c r="B151" s="20"/>
      <c r="C151" s="20" t="s">
        <v>361</v>
      </c>
      <c r="D151" s="20" t="s">
        <v>16</v>
      </c>
      <c r="E151" s="20" t="s">
        <v>125</v>
      </c>
      <c r="F151" s="20" t="s">
        <v>68</v>
      </c>
      <c r="G151" s="20" t="s">
        <v>362</v>
      </c>
      <c r="H151" s="20" t="s">
        <v>93</v>
      </c>
      <c r="I151" s="20" t="s">
        <v>21</v>
      </c>
      <c r="J151" s="25">
        <v>1</v>
      </c>
      <c r="K151" s="26">
        <v>118.2</v>
      </c>
      <c r="L151" s="26">
        <f t="shared" si="6"/>
        <v>118.2</v>
      </c>
      <c r="M151" s="27">
        <f t="shared" si="7"/>
        <v>307.32</v>
      </c>
      <c r="N151" s="27">
        <f t="shared" si="8"/>
        <v>307.32</v>
      </c>
    </row>
    <row r="152" ht="153" customHeight="1" spans="1:14">
      <c r="A152" s="20" t="s">
        <v>333</v>
      </c>
      <c r="B152" s="20"/>
      <c r="C152" s="20" t="s">
        <v>363</v>
      </c>
      <c r="D152" s="20" t="s">
        <v>16</v>
      </c>
      <c r="E152" s="20" t="s">
        <v>364</v>
      </c>
      <c r="F152" s="20" t="s">
        <v>51</v>
      </c>
      <c r="G152" s="20" t="s">
        <v>365</v>
      </c>
      <c r="H152" s="20" t="s">
        <v>366</v>
      </c>
      <c r="I152" s="20" t="s">
        <v>21</v>
      </c>
      <c r="J152" s="25">
        <v>1</v>
      </c>
      <c r="K152" s="26">
        <v>151.6</v>
      </c>
      <c r="L152" s="26">
        <f t="shared" si="6"/>
        <v>151.6</v>
      </c>
      <c r="M152" s="27">
        <f t="shared" si="7"/>
        <v>394.16</v>
      </c>
      <c r="N152" s="27">
        <f t="shared" si="8"/>
        <v>394.16</v>
      </c>
    </row>
    <row r="153" ht="153" customHeight="1" spans="1:14">
      <c r="A153" s="20" t="s">
        <v>333</v>
      </c>
      <c r="B153" s="20"/>
      <c r="C153" s="20" t="s">
        <v>367</v>
      </c>
      <c r="D153" s="20" t="s">
        <v>16</v>
      </c>
      <c r="E153" s="20" t="s">
        <v>135</v>
      </c>
      <c r="F153" s="20" t="s">
        <v>68</v>
      </c>
      <c r="G153" s="20" t="s">
        <v>368</v>
      </c>
      <c r="H153" s="20" t="s">
        <v>366</v>
      </c>
      <c r="I153" s="20" t="s">
        <v>128</v>
      </c>
      <c r="J153" s="25">
        <v>1</v>
      </c>
      <c r="K153" s="26">
        <v>75.7</v>
      </c>
      <c r="L153" s="26">
        <f t="shared" si="6"/>
        <v>75.7</v>
      </c>
      <c r="M153" s="27">
        <f t="shared" si="7"/>
        <v>196.82</v>
      </c>
      <c r="N153" s="27">
        <f t="shared" si="8"/>
        <v>196.82</v>
      </c>
    </row>
    <row r="154" ht="153" customHeight="1" spans="1:14">
      <c r="A154" s="20" t="s">
        <v>333</v>
      </c>
      <c r="B154" s="20"/>
      <c r="C154" s="20" t="s">
        <v>369</v>
      </c>
      <c r="D154" s="20" t="s">
        <v>16</v>
      </c>
      <c r="E154" s="20" t="s">
        <v>135</v>
      </c>
      <c r="F154" s="20" t="s">
        <v>51</v>
      </c>
      <c r="G154" s="20" t="s">
        <v>370</v>
      </c>
      <c r="H154" s="20" t="s">
        <v>371</v>
      </c>
      <c r="I154" s="20" t="s">
        <v>128</v>
      </c>
      <c r="J154" s="25">
        <v>1</v>
      </c>
      <c r="K154" s="26">
        <v>109.8</v>
      </c>
      <c r="L154" s="26">
        <f t="shared" si="6"/>
        <v>109.8</v>
      </c>
      <c r="M154" s="27">
        <f t="shared" si="7"/>
        <v>285.48</v>
      </c>
      <c r="N154" s="27">
        <f t="shared" si="8"/>
        <v>285.48</v>
      </c>
    </row>
    <row r="155" ht="153" customHeight="1" spans="1:14">
      <c r="A155" s="20" t="s">
        <v>333</v>
      </c>
      <c r="B155" s="20"/>
      <c r="C155" s="20" t="s">
        <v>372</v>
      </c>
      <c r="D155" s="20" t="s">
        <v>16</v>
      </c>
      <c r="E155" s="20" t="s">
        <v>210</v>
      </c>
      <c r="F155" s="20" t="s">
        <v>165</v>
      </c>
      <c r="G155" s="20" t="s">
        <v>373</v>
      </c>
      <c r="H155" s="20" t="s">
        <v>152</v>
      </c>
      <c r="I155" s="20" t="s">
        <v>44</v>
      </c>
      <c r="J155" s="25">
        <v>1</v>
      </c>
      <c r="K155" s="26">
        <v>63.5</v>
      </c>
      <c r="L155" s="26">
        <f t="shared" si="6"/>
        <v>63.5</v>
      </c>
      <c r="M155" s="27">
        <f t="shared" si="7"/>
        <v>165.1</v>
      </c>
      <c r="N155" s="27">
        <f t="shared" si="8"/>
        <v>165.1</v>
      </c>
    </row>
    <row r="156" ht="153" customHeight="1" spans="1:14">
      <c r="A156" s="20" t="s">
        <v>333</v>
      </c>
      <c r="B156" s="20"/>
      <c r="C156" s="20" t="s">
        <v>374</v>
      </c>
      <c r="D156" s="20" t="s">
        <v>16</v>
      </c>
      <c r="E156" s="20" t="s">
        <v>46</v>
      </c>
      <c r="F156" s="20" t="s">
        <v>68</v>
      </c>
      <c r="G156" s="20" t="s">
        <v>375</v>
      </c>
      <c r="H156" s="20" t="s">
        <v>114</v>
      </c>
      <c r="I156" s="20" t="s">
        <v>37</v>
      </c>
      <c r="J156" s="25">
        <v>1</v>
      </c>
      <c r="K156" s="26">
        <v>64.4</v>
      </c>
      <c r="L156" s="26">
        <f t="shared" si="6"/>
        <v>64.4</v>
      </c>
      <c r="M156" s="27">
        <f t="shared" si="7"/>
        <v>167.44</v>
      </c>
      <c r="N156" s="27">
        <f t="shared" si="8"/>
        <v>167.44</v>
      </c>
    </row>
    <row r="157" ht="153" customHeight="1" spans="1:14">
      <c r="A157" s="20" t="s">
        <v>333</v>
      </c>
      <c r="B157" s="20"/>
      <c r="C157" s="20" t="s">
        <v>376</v>
      </c>
      <c r="D157" s="20" t="s">
        <v>16</v>
      </c>
      <c r="E157" s="20" t="s">
        <v>46</v>
      </c>
      <c r="F157" s="20" t="s">
        <v>377</v>
      </c>
      <c r="G157" s="20" t="s">
        <v>378</v>
      </c>
      <c r="H157" s="20" t="s">
        <v>20</v>
      </c>
      <c r="I157" s="20" t="s">
        <v>37</v>
      </c>
      <c r="J157" s="25">
        <v>1</v>
      </c>
      <c r="K157" s="26">
        <v>62.7</v>
      </c>
      <c r="L157" s="26">
        <f t="shared" si="6"/>
        <v>62.7</v>
      </c>
      <c r="M157" s="27">
        <f t="shared" si="7"/>
        <v>163.02</v>
      </c>
      <c r="N157" s="27">
        <f t="shared" si="8"/>
        <v>163.02</v>
      </c>
    </row>
    <row r="158" ht="153" customHeight="1" spans="1:14">
      <c r="A158" s="20" t="s">
        <v>333</v>
      </c>
      <c r="B158" s="20"/>
      <c r="C158" s="20" t="s">
        <v>379</v>
      </c>
      <c r="D158" s="20" t="s">
        <v>16</v>
      </c>
      <c r="E158" s="20" t="s">
        <v>46</v>
      </c>
      <c r="F158" s="20" t="s">
        <v>380</v>
      </c>
      <c r="G158" s="20" t="s">
        <v>381</v>
      </c>
      <c r="H158" s="20" t="s">
        <v>75</v>
      </c>
      <c r="I158" s="20" t="s">
        <v>54</v>
      </c>
      <c r="J158" s="25">
        <v>1</v>
      </c>
      <c r="K158" s="26">
        <v>62.7</v>
      </c>
      <c r="L158" s="26">
        <f t="shared" si="6"/>
        <v>62.7</v>
      </c>
      <c r="M158" s="27">
        <f t="shared" si="7"/>
        <v>163.02</v>
      </c>
      <c r="N158" s="27">
        <f t="shared" si="8"/>
        <v>163.02</v>
      </c>
    </row>
    <row r="159" ht="153" customHeight="1" spans="1:14">
      <c r="A159" s="20" t="s">
        <v>333</v>
      </c>
      <c r="B159" s="20"/>
      <c r="C159" s="20" t="s">
        <v>379</v>
      </c>
      <c r="D159" s="20" t="s">
        <v>16</v>
      </c>
      <c r="E159" s="20" t="s">
        <v>46</v>
      </c>
      <c r="F159" s="20" t="s">
        <v>47</v>
      </c>
      <c r="G159" s="20" t="s">
        <v>382</v>
      </c>
      <c r="H159" s="20" t="s">
        <v>167</v>
      </c>
      <c r="I159" s="20" t="s">
        <v>37</v>
      </c>
      <c r="J159" s="25">
        <v>1</v>
      </c>
      <c r="K159" s="26">
        <v>62.7</v>
      </c>
      <c r="L159" s="26">
        <f t="shared" si="6"/>
        <v>62.7</v>
      </c>
      <c r="M159" s="27">
        <f t="shared" si="7"/>
        <v>163.02</v>
      </c>
      <c r="N159" s="27">
        <f t="shared" si="8"/>
        <v>163.02</v>
      </c>
    </row>
    <row r="160" ht="153" customHeight="1" spans="1:14">
      <c r="A160" s="20" t="s">
        <v>333</v>
      </c>
      <c r="B160" s="20"/>
      <c r="C160" s="20" t="s">
        <v>372</v>
      </c>
      <c r="D160" s="20" t="s">
        <v>16</v>
      </c>
      <c r="E160" s="20" t="s">
        <v>383</v>
      </c>
      <c r="F160" s="20" t="s">
        <v>165</v>
      </c>
      <c r="G160" s="20" t="s">
        <v>384</v>
      </c>
      <c r="H160" s="20" t="s">
        <v>152</v>
      </c>
      <c r="I160" s="20" t="s">
        <v>37</v>
      </c>
      <c r="J160" s="25">
        <v>1</v>
      </c>
      <c r="K160" s="26">
        <v>63.5</v>
      </c>
      <c r="L160" s="26">
        <f t="shared" si="6"/>
        <v>63.5</v>
      </c>
      <c r="M160" s="27">
        <f t="shared" si="7"/>
        <v>165.1</v>
      </c>
      <c r="N160" s="27">
        <f t="shared" si="8"/>
        <v>165.1</v>
      </c>
    </row>
    <row r="161" ht="153" customHeight="1" spans="1:14">
      <c r="A161" s="20" t="s">
        <v>333</v>
      </c>
      <c r="B161" s="20"/>
      <c r="C161" s="20" t="s">
        <v>385</v>
      </c>
      <c r="D161" s="20" t="s">
        <v>16</v>
      </c>
      <c r="E161" s="20" t="s">
        <v>125</v>
      </c>
      <c r="F161" s="20" t="s">
        <v>51</v>
      </c>
      <c r="G161" s="20" t="s">
        <v>386</v>
      </c>
      <c r="H161" s="20" t="s">
        <v>127</v>
      </c>
      <c r="I161" s="20" t="s">
        <v>128</v>
      </c>
      <c r="J161" s="25">
        <v>1</v>
      </c>
      <c r="K161" s="26">
        <v>70.4</v>
      </c>
      <c r="L161" s="26">
        <f t="shared" si="6"/>
        <v>70.4</v>
      </c>
      <c r="M161" s="27">
        <f t="shared" si="7"/>
        <v>183.04</v>
      </c>
      <c r="N161" s="27">
        <f t="shared" si="8"/>
        <v>183.04</v>
      </c>
    </row>
    <row r="162" ht="153" customHeight="1" spans="1:14">
      <c r="A162" s="20" t="s">
        <v>387</v>
      </c>
      <c r="B162" s="20"/>
      <c r="C162" s="20" t="s">
        <v>388</v>
      </c>
      <c r="D162" s="20" t="s">
        <v>16</v>
      </c>
      <c r="E162" s="20" t="s">
        <v>389</v>
      </c>
      <c r="F162" s="20" t="s">
        <v>47</v>
      </c>
      <c r="G162" s="20" t="s">
        <v>390</v>
      </c>
      <c r="H162" s="20" t="s">
        <v>123</v>
      </c>
      <c r="I162" s="20" t="s">
        <v>172</v>
      </c>
      <c r="J162" s="25">
        <v>1</v>
      </c>
      <c r="K162" s="26">
        <v>50.8</v>
      </c>
      <c r="L162" s="26">
        <f t="shared" si="6"/>
        <v>50.8</v>
      </c>
      <c r="M162" s="27">
        <f t="shared" si="7"/>
        <v>132.08</v>
      </c>
      <c r="N162" s="27">
        <f t="shared" si="8"/>
        <v>132.08</v>
      </c>
    </row>
    <row r="163" ht="153" customHeight="1" spans="1:14">
      <c r="A163" s="20" t="s">
        <v>387</v>
      </c>
      <c r="B163" s="20"/>
      <c r="C163" s="20" t="s">
        <v>391</v>
      </c>
      <c r="D163" s="20" t="s">
        <v>16</v>
      </c>
      <c r="E163" s="20" t="s">
        <v>392</v>
      </c>
      <c r="F163" s="20" t="s">
        <v>68</v>
      </c>
      <c r="G163" s="20" t="s">
        <v>393</v>
      </c>
      <c r="H163" s="20" t="s">
        <v>394</v>
      </c>
      <c r="I163" s="20" t="s">
        <v>172</v>
      </c>
      <c r="J163" s="25">
        <v>1</v>
      </c>
      <c r="K163" s="26">
        <v>38.2</v>
      </c>
      <c r="L163" s="26">
        <f t="shared" si="6"/>
        <v>38.2</v>
      </c>
      <c r="M163" s="27">
        <f t="shared" si="7"/>
        <v>99.32</v>
      </c>
      <c r="N163" s="27">
        <f t="shared" si="8"/>
        <v>99.32</v>
      </c>
    </row>
    <row r="164" ht="153" customHeight="1" spans="1:14">
      <c r="A164" s="20" t="s">
        <v>387</v>
      </c>
      <c r="B164" s="20"/>
      <c r="C164" s="20" t="s">
        <v>395</v>
      </c>
      <c r="D164" s="20" t="s">
        <v>16</v>
      </c>
      <c r="E164" s="20" t="s">
        <v>17</v>
      </c>
      <c r="F164" s="20" t="s">
        <v>42</v>
      </c>
      <c r="G164" s="20" t="s">
        <v>396</v>
      </c>
      <c r="H164" s="20" t="s">
        <v>65</v>
      </c>
      <c r="I164" s="20" t="s">
        <v>54</v>
      </c>
      <c r="J164" s="25">
        <v>1</v>
      </c>
      <c r="K164" s="26">
        <v>165.6</v>
      </c>
      <c r="L164" s="26">
        <f t="shared" si="6"/>
        <v>165.6</v>
      </c>
      <c r="M164" s="27">
        <f t="shared" si="7"/>
        <v>430.56</v>
      </c>
      <c r="N164" s="27">
        <f t="shared" si="8"/>
        <v>430.56</v>
      </c>
    </row>
    <row r="165" ht="153" customHeight="1" spans="1:14">
      <c r="A165" s="20" t="s">
        <v>387</v>
      </c>
      <c r="B165" s="20"/>
      <c r="C165" s="20" t="s">
        <v>397</v>
      </c>
      <c r="D165" s="20" t="s">
        <v>16</v>
      </c>
      <c r="E165" s="20" t="s">
        <v>77</v>
      </c>
      <c r="F165" s="20" t="s">
        <v>398</v>
      </c>
      <c r="G165" s="20" t="s">
        <v>399</v>
      </c>
      <c r="H165" s="20" t="s">
        <v>123</v>
      </c>
      <c r="I165" s="20" t="s">
        <v>85</v>
      </c>
      <c r="J165" s="25">
        <v>1</v>
      </c>
      <c r="K165" s="26">
        <v>84.5</v>
      </c>
      <c r="L165" s="26">
        <f t="shared" si="6"/>
        <v>84.5</v>
      </c>
      <c r="M165" s="27">
        <f t="shared" si="7"/>
        <v>219.7</v>
      </c>
      <c r="N165" s="27">
        <f t="shared" si="8"/>
        <v>219.7</v>
      </c>
    </row>
    <row r="166" ht="153" customHeight="1" spans="1:14">
      <c r="A166" s="20" t="s">
        <v>387</v>
      </c>
      <c r="B166" s="20"/>
      <c r="C166" s="20" t="s">
        <v>397</v>
      </c>
      <c r="D166" s="20" t="s">
        <v>16</v>
      </c>
      <c r="E166" s="20" t="s">
        <v>77</v>
      </c>
      <c r="F166" s="20" t="s">
        <v>398</v>
      </c>
      <c r="G166" s="20" t="s">
        <v>400</v>
      </c>
      <c r="H166" s="20" t="s">
        <v>123</v>
      </c>
      <c r="I166" s="20" t="s">
        <v>401</v>
      </c>
      <c r="J166" s="25">
        <v>1</v>
      </c>
      <c r="K166" s="26">
        <v>84.5</v>
      </c>
      <c r="L166" s="26">
        <f t="shared" si="6"/>
        <v>84.5</v>
      </c>
      <c r="M166" s="27">
        <f t="shared" si="7"/>
        <v>219.7</v>
      </c>
      <c r="N166" s="27">
        <f t="shared" si="8"/>
        <v>219.7</v>
      </c>
    </row>
    <row r="167" ht="153" customHeight="1" spans="1:14">
      <c r="A167" s="20" t="s">
        <v>387</v>
      </c>
      <c r="B167" s="20"/>
      <c r="C167" s="20" t="s">
        <v>402</v>
      </c>
      <c r="D167" s="20" t="s">
        <v>16</v>
      </c>
      <c r="E167" s="20" t="s">
        <v>403</v>
      </c>
      <c r="F167" s="20" t="s">
        <v>194</v>
      </c>
      <c r="G167" s="20" t="s">
        <v>404</v>
      </c>
      <c r="H167" s="20" t="s">
        <v>75</v>
      </c>
      <c r="I167" s="20" t="s">
        <v>81</v>
      </c>
      <c r="J167" s="25">
        <v>1</v>
      </c>
      <c r="K167" s="26">
        <v>91.2</v>
      </c>
      <c r="L167" s="26">
        <f t="shared" si="6"/>
        <v>91.2</v>
      </c>
      <c r="M167" s="27">
        <f t="shared" si="7"/>
        <v>237.12</v>
      </c>
      <c r="N167" s="27">
        <f t="shared" si="8"/>
        <v>237.12</v>
      </c>
    </row>
    <row r="168" ht="153" customHeight="1" spans="1:14">
      <c r="A168" s="20" t="s">
        <v>387</v>
      </c>
      <c r="B168" s="20"/>
      <c r="C168" s="20" t="s">
        <v>402</v>
      </c>
      <c r="D168" s="20" t="s">
        <v>16</v>
      </c>
      <c r="E168" s="20" t="s">
        <v>403</v>
      </c>
      <c r="F168" s="20" t="s">
        <v>194</v>
      </c>
      <c r="G168" s="20" t="s">
        <v>405</v>
      </c>
      <c r="H168" s="20" t="s">
        <v>75</v>
      </c>
      <c r="I168" s="20" t="s">
        <v>85</v>
      </c>
      <c r="J168" s="25">
        <v>1</v>
      </c>
      <c r="K168" s="26">
        <v>91.2</v>
      </c>
      <c r="L168" s="26">
        <f t="shared" si="6"/>
        <v>91.2</v>
      </c>
      <c r="M168" s="27">
        <f t="shared" si="7"/>
        <v>237.12</v>
      </c>
      <c r="N168" s="27">
        <f t="shared" si="8"/>
        <v>237.12</v>
      </c>
    </row>
    <row r="169" ht="153" customHeight="1" spans="1:14">
      <c r="A169" s="20" t="s">
        <v>387</v>
      </c>
      <c r="B169" s="20"/>
      <c r="C169" s="20" t="s">
        <v>402</v>
      </c>
      <c r="D169" s="20" t="s">
        <v>16</v>
      </c>
      <c r="E169" s="20" t="s">
        <v>403</v>
      </c>
      <c r="F169" s="20" t="s">
        <v>194</v>
      </c>
      <c r="G169" s="20" t="s">
        <v>405</v>
      </c>
      <c r="H169" s="20" t="s">
        <v>75</v>
      </c>
      <c r="I169" s="20" t="s">
        <v>85</v>
      </c>
      <c r="J169" s="25">
        <v>1</v>
      </c>
      <c r="K169" s="26">
        <v>91.2</v>
      </c>
      <c r="L169" s="26">
        <f t="shared" si="6"/>
        <v>91.2</v>
      </c>
      <c r="M169" s="27">
        <f t="shared" si="7"/>
        <v>237.12</v>
      </c>
      <c r="N169" s="27">
        <f t="shared" si="8"/>
        <v>237.12</v>
      </c>
    </row>
    <row r="170" ht="153" customHeight="1" spans="1:14">
      <c r="A170" s="20" t="s">
        <v>387</v>
      </c>
      <c r="B170" s="20"/>
      <c r="C170" s="20" t="s">
        <v>391</v>
      </c>
      <c r="D170" s="20" t="s">
        <v>16</v>
      </c>
      <c r="E170" s="20" t="s">
        <v>392</v>
      </c>
      <c r="F170" s="20" t="s">
        <v>68</v>
      </c>
      <c r="G170" s="20" t="s">
        <v>393</v>
      </c>
      <c r="H170" s="20" t="s">
        <v>394</v>
      </c>
      <c r="I170" s="20" t="s">
        <v>172</v>
      </c>
      <c r="J170" s="25">
        <v>1</v>
      </c>
      <c r="K170" s="26">
        <v>38.2</v>
      </c>
      <c r="L170" s="26">
        <f t="shared" si="6"/>
        <v>38.2</v>
      </c>
      <c r="M170" s="27">
        <f t="shared" si="7"/>
        <v>99.32</v>
      </c>
      <c r="N170" s="27">
        <f t="shared" si="8"/>
        <v>99.32</v>
      </c>
    </row>
    <row r="171" ht="153" customHeight="1" spans="1:14">
      <c r="A171" s="20" t="s">
        <v>387</v>
      </c>
      <c r="B171" s="20"/>
      <c r="C171" s="20" t="s">
        <v>406</v>
      </c>
      <c r="D171" s="20" t="s">
        <v>16</v>
      </c>
      <c r="E171" s="20" t="s">
        <v>407</v>
      </c>
      <c r="F171" s="20" t="s">
        <v>51</v>
      </c>
      <c r="G171" s="20" t="s">
        <v>408</v>
      </c>
      <c r="H171" s="20" t="s">
        <v>409</v>
      </c>
      <c r="I171" s="20" t="s">
        <v>142</v>
      </c>
      <c r="J171" s="25">
        <v>1</v>
      </c>
      <c r="K171" s="26">
        <v>80.2</v>
      </c>
      <c r="L171" s="26">
        <f t="shared" si="6"/>
        <v>80.2</v>
      </c>
      <c r="M171" s="27">
        <f t="shared" si="7"/>
        <v>208.52</v>
      </c>
      <c r="N171" s="27">
        <f t="shared" si="8"/>
        <v>208.52</v>
      </c>
    </row>
    <row r="172" ht="153" customHeight="1" spans="1:14">
      <c r="A172" s="20" t="s">
        <v>387</v>
      </c>
      <c r="B172" s="20"/>
      <c r="C172" s="20" t="s">
        <v>410</v>
      </c>
      <c r="D172" s="20" t="s">
        <v>16</v>
      </c>
      <c r="E172" s="20" t="s">
        <v>46</v>
      </c>
      <c r="F172" s="20" t="s">
        <v>411</v>
      </c>
      <c r="G172" s="20" t="s">
        <v>412</v>
      </c>
      <c r="H172" s="20" t="s">
        <v>101</v>
      </c>
      <c r="I172" s="20" t="s">
        <v>44</v>
      </c>
      <c r="J172" s="25">
        <v>1</v>
      </c>
      <c r="K172" s="26">
        <v>62.7</v>
      </c>
      <c r="L172" s="26">
        <f t="shared" si="6"/>
        <v>62.7</v>
      </c>
      <c r="M172" s="27">
        <f t="shared" si="7"/>
        <v>163.02</v>
      </c>
      <c r="N172" s="27">
        <f t="shared" si="8"/>
        <v>163.02</v>
      </c>
    </row>
    <row r="173" ht="153" customHeight="1" spans="1:14">
      <c r="A173" s="20" t="s">
        <v>387</v>
      </c>
      <c r="B173" s="20"/>
      <c r="C173" s="20" t="s">
        <v>410</v>
      </c>
      <c r="D173" s="20" t="s">
        <v>16</v>
      </c>
      <c r="E173" s="20" t="s">
        <v>46</v>
      </c>
      <c r="F173" s="20" t="s">
        <v>411</v>
      </c>
      <c r="G173" s="20" t="s">
        <v>413</v>
      </c>
      <c r="H173" s="20" t="s">
        <v>101</v>
      </c>
      <c r="I173" s="20" t="s">
        <v>32</v>
      </c>
      <c r="J173" s="25">
        <v>1</v>
      </c>
      <c r="K173" s="26">
        <v>62.7</v>
      </c>
      <c r="L173" s="26">
        <f t="shared" si="6"/>
        <v>62.7</v>
      </c>
      <c r="M173" s="27">
        <f t="shared" si="7"/>
        <v>163.02</v>
      </c>
      <c r="N173" s="27">
        <f t="shared" si="8"/>
        <v>163.02</v>
      </c>
    </row>
    <row r="174" ht="153" customHeight="1" spans="1:14">
      <c r="A174" s="20" t="s">
        <v>387</v>
      </c>
      <c r="B174" s="20"/>
      <c r="C174" s="20" t="s">
        <v>414</v>
      </c>
      <c r="D174" s="20" t="s">
        <v>16</v>
      </c>
      <c r="E174" s="20" t="s">
        <v>188</v>
      </c>
      <c r="F174" s="20" t="s">
        <v>47</v>
      </c>
      <c r="G174" s="20" t="s">
        <v>415</v>
      </c>
      <c r="H174" s="20" t="s">
        <v>127</v>
      </c>
      <c r="I174" s="20" t="s">
        <v>128</v>
      </c>
      <c r="J174" s="25">
        <v>1</v>
      </c>
      <c r="K174" s="26">
        <v>60.2</v>
      </c>
      <c r="L174" s="26">
        <f t="shared" si="6"/>
        <v>60.2</v>
      </c>
      <c r="M174" s="27">
        <f t="shared" si="7"/>
        <v>156.52</v>
      </c>
      <c r="N174" s="27">
        <f t="shared" si="8"/>
        <v>156.52</v>
      </c>
    </row>
    <row r="175" ht="153" customHeight="1" spans="1:14">
      <c r="A175" s="20" t="s">
        <v>333</v>
      </c>
      <c r="B175" s="20"/>
      <c r="C175" s="20" t="s">
        <v>334</v>
      </c>
      <c r="D175" s="20" t="s">
        <v>16</v>
      </c>
      <c r="E175" s="20" t="s">
        <v>46</v>
      </c>
      <c r="F175" s="20" t="s">
        <v>63</v>
      </c>
      <c r="G175" s="20" t="s">
        <v>416</v>
      </c>
      <c r="H175" s="20" t="s">
        <v>336</v>
      </c>
      <c r="I175" s="20" t="s">
        <v>32</v>
      </c>
      <c r="J175" s="25">
        <v>1</v>
      </c>
      <c r="K175" s="26">
        <v>81.4</v>
      </c>
      <c r="L175" s="26">
        <f t="shared" si="6"/>
        <v>81.4</v>
      </c>
      <c r="M175" s="27">
        <f t="shared" si="7"/>
        <v>211.64</v>
      </c>
      <c r="N175" s="27">
        <f t="shared" si="8"/>
        <v>211.64</v>
      </c>
    </row>
    <row r="176" ht="153" customHeight="1" spans="1:14">
      <c r="A176" s="20" t="s">
        <v>417</v>
      </c>
      <c r="B176" s="20"/>
      <c r="C176" s="20" t="s">
        <v>418</v>
      </c>
      <c r="D176" s="20" t="s">
        <v>16</v>
      </c>
      <c r="E176" s="20" t="s">
        <v>17</v>
      </c>
      <c r="F176" s="20" t="s">
        <v>51</v>
      </c>
      <c r="G176" s="20" t="s">
        <v>419</v>
      </c>
      <c r="H176" s="20" t="s">
        <v>114</v>
      </c>
      <c r="I176" s="20" t="s">
        <v>21</v>
      </c>
      <c r="J176" s="25">
        <v>1</v>
      </c>
      <c r="K176" s="26">
        <v>211.9</v>
      </c>
      <c r="L176" s="26">
        <f t="shared" si="6"/>
        <v>211.9</v>
      </c>
      <c r="M176" s="27">
        <f t="shared" si="7"/>
        <v>550.94</v>
      </c>
      <c r="N176" s="27">
        <f t="shared" si="8"/>
        <v>550.94</v>
      </c>
    </row>
    <row r="177" ht="153" customHeight="1" spans="1:14">
      <c r="A177" s="20" t="s">
        <v>387</v>
      </c>
      <c r="B177" s="20"/>
      <c r="C177" s="20" t="s">
        <v>420</v>
      </c>
      <c r="D177" s="20" t="s">
        <v>16</v>
      </c>
      <c r="E177" s="20" t="s">
        <v>17</v>
      </c>
      <c r="F177" s="20" t="s">
        <v>282</v>
      </c>
      <c r="G177" s="20" t="s">
        <v>421</v>
      </c>
      <c r="H177" s="20" t="s">
        <v>114</v>
      </c>
      <c r="I177" s="20" t="s">
        <v>32</v>
      </c>
      <c r="J177" s="25">
        <v>1</v>
      </c>
      <c r="K177" s="26">
        <v>169.6</v>
      </c>
      <c r="L177" s="26">
        <f t="shared" si="6"/>
        <v>169.6</v>
      </c>
      <c r="M177" s="27">
        <f t="shared" si="7"/>
        <v>440.96</v>
      </c>
      <c r="N177" s="27">
        <f t="shared" si="8"/>
        <v>440.96</v>
      </c>
    </row>
    <row r="178" ht="153" customHeight="1" spans="1:14">
      <c r="A178" s="20" t="s">
        <v>387</v>
      </c>
      <c r="B178" s="20"/>
      <c r="C178" s="20" t="s">
        <v>422</v>
      </c>
      <c r="D178" s="20" t="s">
        <v>16</v>
      </c>
      <c r="E178" s="20" t="s">
        <v>56</v>
      </c>
      <c r="F178" s="20" t="s">
        <v>47</v>
      </c>
      <c r="G178" s="20" t="s">
        <v>423</v>
      </c>
      <c r="H178" s="20" t="s">
        <v>49</v>
      </c>
      <c r="I178" s="20" t="s">
        <v>21</v>
      </c>
      <c r="J178" s="25">
        <v>1</v>
      </c>
      <c r="K178" s="26">
        <v>144.3</v>
      </c>
      <c r="L178" s="26">
        <f t="shared" si="6"/>
        <v>144.3</v>
      </c>
      <c r="M178" s="27">
        <f t="shared" si="7"/>
        <v>375.18</v>
      </c>
      <c r="N178" s="27">
        <f t="shared" si="8"/>
        <v>375.18</v>
      </c>
    </row>
    <row r="179" ht="153" customHeight="1" spans="1:14">
      <c r="A179" s="20" t="s">
        <v>333</v>
      </c>
      <c r="B179" s="20"/>
      <c r="C179" s="20" t="s">
        <v>424</v>
      </c>
      <c r="D179" s="20" t="s">
        <v>16</v>
      </c>
      <c r="E179" s="20" t="s">
        <v>46</v>
      </c>
      <c r="F179" s="20" t="s">
        <v>63</v>
      </c>
      <c r="G179" s="20" t="s">
        <v>425</v>
      </c>
      <c r="H179" s="20" t="s">
        <v>25</v>
      </c>
      <c r="I179" s="20" t="s">
        <v>37</v>
      </c>
      <c r="J179" s="25">
        <v>1</v>
      </c>
      <c r="K179" s="26">
        <v>76.8</v>
      </c>
      <c r="L179" s="26">
        <f t="shared" si="6"/>
        <v>76.8</v>
      </c>
      <c r="M179" s="27">
        <f t="shared" si="7"/>
        <v>199.68</v>
      </c>
      <c r="N179" s="27">
        <f t="shared" si="8"/>
        <v>199.68</v>
      </c>
    </row>
    <row r="180" ht="153" customHeight="1" spans="1:14">
      <c r="A180" s="20" t="s">
        <v>333</v>
      </c>
      <c r="B180" s="20"/>
      <c r="C180" s="20" t="s">
        <v>351</v>
      </c>
      <c r="D180" s="20" t="s">
        <v>16</v>
      </c>
      <c r="E180" s="20" t="s">
        <v>235</v>
      </c>
      <c r="F180" s="20" t="s">
        <v>51</v>
      </c>
      <c r="G180" s="20" t="s">
        <v>426</v>
      </c>
      <c r="H180" s="20" t="s">
        <v>114</v>
      </c>
      <c r="I180" s="20" t="s">
        <v>401</v>
      </c>
      <c r="J180" s="25">
        <v>1</v>
      </c>
      <c r="K180" s="26">
        <v>54.8</v>
      </c>
      <c r="L180" s="26">
        <f t="shared" si="6"/>
        <v>54.8</v>
      </c>
      <c r="M180" s="27">
        <f t="shared" si="7"/>
        <v>142.48</v>
      </c>
      <c r="N180" s="27">
        <f t="shared" si="8"/>
        <v>142.48</v>
      </c>
    </row>
    <row r="181" ht="153" customHeight="1" spans="1:14">
      <c r="A181" s="20" t="s">
        <v>333</v>
      </c>
      <c r="B181" s="20"/>
      <c r="C181" s="20" t="s">
        <v>427</v>
      </c>
      <c r="D181" s="20" t="s">
        <v>16</v>
      </c>
      <c r="E181" s="20" t="s">
        <v>41</v>
      </c>
      <c r="F181" s="20" t="s">
        <v>51</v>
      </c>
      <c r="G181" s="20" t="s">
        <v>428</v>
      </c>
      <c r="H181" s="20" t="s">
        <v>114</v>
      </c>
      <c r="I181" s="20" t="s">
        <v>32</v>
      </c>
      <c r="J181" s="25">
        <v>1</v>
      </c>
      <c r="K181" s="26">
        <v>85.5</v>
      </c>
      <c r="L181" s="26">
        <f t="shared" si="6"/>
        <v>85.5</v>
      </c>
      <c r="M181" s="27">
        <f t="shared" si="7"/>
        <v>222.3</v>
      </c>
      <c r="N181" s="27">
        <f t="shared" si="8"/>
        <v>222.3</v>
      </c>
    </row>
    <row r="182" ht="153" customHeight="1" spans="1:14">
      <c r="A182" s="20" t="s">
        <v>387</v>
      </c>
      <c r="B182" s="20"/>
      <c r="C182" s="20" t="s">
        <v>429</v>
      </c>
      <c r="D182" s="20" t="s">
        <v>16</v>
      </c>
      <c r="E182" s="20" t="s">
        <v>17</v>
      </c>
      <c r="F182" s="20" t="s">
        <v>42</v>
      </c>
      <c r="G182" s="20" t="s">
        <v>430</v>
      </c>
      <c r="H182" s="20" t="s">
        <v>20</v>
      </c>
      <c r="I182" s="20" t="s">
        <v>37</v>
      </c>
      <c r="J182" s="25">
        <v>1</v>
      </c>
      <c r="K182" s="26">
        <v>110.9</v>
      </c>
      <c r="L182" s="26">
        <f t="shared" si="6"/>
        <v>110.9</v>
      </c>
      <c r="M182" s="27">
        <f t="shared" si="7"/>
        <v>288.34</v>
      </c>
      <c r="N182" s="27">
        <f t="shared" si="8"/>
        <v>288.34</v>
      </c>
    </row>
    <row r="183" ht="153" customHeight="1" spans="1:14">
      <c r="A183" s="20" t="s">
        <v>387</v>
      </c>
      <c r="B183" s="20"/>
      <c r="C183" s="20" t="s">
        <v>431</v>
      </c>
      <c r="D183" s="20" t="s">
        <v>16</v>
      </c>
      <c r="E183" s="20" t="s">
        <v>150</v>
      </c>
      <c r="F183" s="20" t="s">
        <v>51</v>
      </c>
      <c r="G183" s="20" t="s">
        <v>432</v>
      </c>
      <c r="H183" s="20" t="s">
        <v>20</v>
      </c>
      <c r="I183" s="20" t="s">
        <v>21</v>
      </c>
      <c r="J183" s="25">
        <v>1</v>
      </c>
      <c r="K183" s="26">
        <v>135.9</v>
      </c>
      <c r="L183" s="26">
        <f t="shared" si="6"/>
        <v>135.9</v>
      </c>
      <c r="M183" s="27">
        <f t="shared" si="7"/>
        <v>353.34</v>
      </c>
      <c r="N183" s="27">
        <f t="shared" si="8"/>
        <v>353.34</v>
      </c>
    </row>
    <row r="184" ht="153" customHeight="1" spans="1:14">
      <c r="A184" s="20" t="s">
        <v>333</v>
      </c>
      <c r="B184" s="20"/>
      <c r="C184" s="20" t="s">
        <v>433</v>
      </c>
      <c r="D184" s="20" t="s">
        <v>16</v>
      </c>
      <c r="E184" s="20" t="s">
        <v>150</v>
      </c>
      <c r="F184" s="20" t="s">
        <v>63</v>
      </c>
      <c r="G184" s="20" t="s">
        <v>434</v>
      </c>
      <c r="H184" s="20" t="s">
        <v>167</v>
      </c>
      <c r="I184" s="20" t="s">
        <v>21</v>
      </c>
      <c r="J184" s="25">
        <v>1</v>
      </c>
      <c r="K184" s="26">
        <v>139.5</v>
      </c>
      <c r="L184" s="26">
        <f t="shared" si="6"/>
        <v>139.5</v>
      </c>
      <c r="M184" s="27">
        <f t="shared" si="7"/>
        <v>362.7</v>
      </c>
      <c r="N184" s="27">
        <f t="shared" si="8"/>
        <v>362.7</v>
      </c>
    </row>
    <row r="185" ht="153" customHeight="1" spans="1:14">
      <c r="A185" s="20" t="s">
        <v>417</v>
      </c>
      <c r="B185" s="20"/>
      <c r="C185" s="20" t="s">
        <v>435</v>
      </c>
      <c r="D185" s="20" t="s">
        <v>16</v>
      </c>
      <c r="E185" s="20" t="s">
        <v>41</v>
      </c>
      <c r="F185" s="20" t="s">
        <v>246</v>
      </c>
      <c r="G185" s="20" t="s">
        <v>436</v>
      </c>
      <c r="H185" s="20" t="s">
        <v>20</v>
      </c>
      <c r="I185" s="20" t="s">
        <v>21</v>
      </c>
      <c r="J185" s="25">
        <v>1</v>
      </c>
      <c r="K185" s="26">
        <v>85.5</v>
      </c>
      <c r="L185" s="26">
        <f t="shared" si="6"/>
        <v>85.5</v>
      </c>
      <c r="M185" s="27">
        <f t="shared" si="7"/>
        <v>222.3</v>
      </c>
      <c r="N185" s="27">
        <f t="shared" si="8"/>
        <v>222.3</v>
      </c>
    </row>
    <row r="186" ht="153" customHeight="1" spans="1:14">
      <c r="A186" s="20" t="s">
        <v>387</v>
      </c>
      <c r="B186" s="20"/>
      <c r="C186" s="20" t="s">
        <v>422</v>
      </c>
      <c r="D186" s="20" t="s">
        <v>16</v>
      </c>
      <c r="E186" s="20" t="s">
        <v>56</v>
      </c>
      <c r="F186" s="20" t="s">
        <v>47</v>
      </c>
      <c r="G186" s="20" t="s">
        <v>437</v>
      </c>
      <c r="H186" s="20" t="s">
        <v>49</v>
      </c>
      <c r="I186" s="20" t="s">
        <v>37</v>
      </c>
      <c r="J186" s="25">
        <v>1</v>
      </c>
      <c r="K186" s="26">
        <v>144.3</v>
      </c>
      <c r="L186" s="26">
        <f t="shared" si="6"/>
        <v>144.3</v>
      </c>
      <c r="M186" s="27">
        <f t="shared" si="7"/>
        <v>375.18</v>
      </c>
      <c r="N186" s="27">
        <f t="shared" si="8"/>
        <v>375.18</v>
      </c>
    </row>
    <row r="187" ht="153" customHeight="1" spans="1:14">
      <c r="A187" s="20" t="s">
        <v>387</v>
      </c>
      <c r="B187" s="20"/>
      <c r="C187" s="20" t="s">
        <v>438</v>
      </c>
      <c r="D187" s="20" t="s">
        <v>16</v>
      </c>
      <c r="E187" s="20" t="s">
        <v>34</v>
      </c>
      <c r="F187" s="20" t="s">
        <v>170</v>
      </c>
      <c r="G187" s="20" t="s">
        <v>439</v>
      </c>
      <c r="H187" s="20" t="s">
        <v>49</v>
      </c>
      <c r="I187" s="20" t="s">
        <v>81</v>
      </c>
      <c r="J187" s="25">
        <v>1</v>
      </c>
      <c r="K187" s="26">
        <v>96.7</v>
      </c>
      <c r="L187" s="26">
        <f t="shared" si="6"/>
        <v>96.7</v>
      </c>
      <c r="M187" s="27">
        <f t="shared" si="7"/>
        <v>251.42</v>
      </c>
      <c r="N187" s="27">
        <f t="shared" si="8"/>
        <v>251.42</v>
      </c>
    </row>
    <row r="188" ht="153" customHeight="1" spans="1:14">
      <c r="A188" s="20" t="s">
        <v>387</v>
      </c>
      <c r="B188" s="20"/>
      <c r="C188" s="20" t="s">
        <v>440</v>
      </c>
      <c r="D188" s="20" t="s">
        <v>16</v>
      </c>
      <c r="E188" s="20" t="s">
        <v>441</v>
      </c>
      <c r="F188" s="20" t="s">
        <v>63</v>
      </c>
      <c r="G188" s="20" t="s">
        <v>442</v>
      </c>
      <c r="H188" s="20" t="s">
        <v>152</v>
      </c>
      <c r="I188" s="20" t="s">
        <v>32</v>
      </c>
      <c r="J188" s="25">
        <v>1</v>
      </c>
      <c r="K188" s="26">
        <v>72.9</v>
      </c>
      <c r="L188" s="26">
        <f t="shared" si="6"/>
        <v>72.9</v>
      </c>
      <c r="M188" s="27">
        <f t="shared" si="7"/>
        <v>189.54</v>
      </c>
      <c r="N188" s="27">
        <f t="shared" si="8"/>
        <v>189.54</v>
      </c>
    </row>
    <row r="189" ht="153" customHeight="1" spans="1:14">
      <c r="A189" s="20" t="s">
        <v>387</v>
      </c>
      <c r="B189" s="20"/>
      <c r="C189" s="20" t="s">
        <v>443</v>
      </c>
      <c r="D189" s="20" t="s">
        <v>16</v>
      </c>
      <c r="E189" s="20" t="s">
        <v>77</v>
      </c>
      <c r="F189" s="20" t="s">
        <v>444</v>
      </c>
      <c r="G189" s="20" t="s">
        <v>445</v>
      </c>
      <c r="H189" s="20" t="s">
        <v>31</v>
      </c>
      <c r="I189" s="20" t="s">
        <v>85</v>
      </c>
      <c r="J189" s="25">
        <v>1</v>
      </c>
      <c r="K189" s="26">
        <v>126.5</v>
      </c>
      <c r="L189" s="26">
        <f t="shared" si="6"/>
        <v>126.5</v>
      </c>
      <c r="M189" s="27">
        <f t="shared" si="7"/>
        <v>328.9</v>
      </c>
      <c r="N189" s="27">
        <f t="shared" si="8"/>
        <v>328.9</v>
      </c>
    </row>
    <row r="190" ht="153" customHeight="1" spans="1:14">
      <c r="A190" s="20" t="s">
        <v>387</v>
      </c>
      <c r="B190" s="20"/>
      <c r="C190" s="20" t="s">
        <v>446</v>
      </c>
      <c r="D190" s="20" t="s">
        <v>16</v>
      </c>
      <c r="E190" s="20" t="s">
        <v>17</v>
      </c>
      <c r="F190" s="20" t="s">
        <v>51</v>
      </c>
      <c r="G190" s="20" t="s">
        <v>447</v>
      </c>
      <c r="H190" s="20" t="s">
        <v>114</v>
      </c>
      <c r="I190" s="20" t="s">
        <v>37</v>
      </c>
      <c r="J190" s="25">
        <v>1</v>
      </c>
      <c r="K190" s="26">
        <v>110.9</v>
      </c>
      <c r="L190" s="26">
        <f t="shared" si="6"/>
        <v>110.9</v>
      </c>
      <c r="M190" s="27">
        <f t="shared" si="7"/>
        <v>288.34</v>
      </c>
      <c r="N190" s="27">
        <f t="shared" si="8"/>
        <v>288.34</v>
      </c>
    </row>
    <row r="191" ht="153" customHeight="1" spans="1:14">
      <c r="A191" s="20" t="s">
        <v>333</v>
      </c>
      <c r="B191" s="20"/>
      <c r="C191" s="20" t="s">
        <v>448</v>
      </c>
      <c r="D191" s="20" t="s">
        <v>16</v>
      </c>
      <c r="E191" s="20" t="s">
        <v>320</v>
      </c>
      <c r="F191" s="20" t="s">
        <v>89</v>
      </c>
      <c r="G191" s="20" t="s">
        <v>449</v>
      </c>
      <c r="H191" s="20" t="s">
        <v>65</v>
      </c>
      <c r="I191" s="20" t="s">
        <v>85</v>
      </c>
      <c r="J191" s="25">
        <v>1</v>
      </c>
      <c r="K191" s="26">
        <v>70.2</v>
      </c>
      <c r="L191" s="26">
        <f t="shared" si="6"/>
        <v>70.2</v>
      </c>
      <c r="M191" s="27">
        <f t="shared" si="7"/>
        <v>182.52</v>
      </c>
      <c r="N191" s="27">
        <f t="shared" si="8"/>
        <v>182.52</v>
      </c>
    </row>
    <row r="192" ht="153" customHeight="1" spans="1:14">
      <c r="A192" s="20" t="s">
        <v>387</v>
      </c>
      <c r="B192" s="20"/>
      <c r="C192" s="20" t="s">
        <v>450</v>
      </c>
      <c r="D192" s="20" t="s">
        <v>16</v>
      </c>
      <c r="E192" s="20" t="s">
        <v>17</v>
      </c>
      <c r="F192" s="20" t="s">
        <v>89</v>
      </c>
      <c r="G192" s="20" t="s">
        <v>451</v>
      </c>
      <c r="H192" s="20" t="s">
        <v>20</v>
      </c>
      <c r="I192" s="20" t="s">
        <v>37</v>
      </c>
      <c r="J192" s="25">
        <v>1</v>
      </c>
      <c r="K192" s="26">
        <v>232.9</v>
      </c>
      <c r="L192" s="26">
        <f t="shared" si="6"/>
        <v>232.9</v>
      </c>
      <c r="M192" s="27">
        <f t="shared" si="7"/>
        <v>605.54</v>
      </c>
      <c r="N192" s="27">
        <f t="shared" si="8"/>
        <v>605.54</v>
      </c>
    </row>
    <row r="193" ht="153" customHeight="1" spans="1:14">
      <c r="A193" s="20" t="s">
        <v>333</v>
      </c>
      <c r="B193" s="20"/>
      <c r="C193" s="20" t="s">
        <v>452</v>
      </c>
      <c r="D193" s="20" t="s">
        <v>16</v>
      </c>
      <c r="E193" s="20" t="s">
        <v>99</v>
      </c>
      <c r="F193" s="20" t="s">
        <v>453</v>
      </c>
      <c r="G193" s="20" t="s">
        <v>454</v>
      </c>
      <c r="H193" s="20" t="s">
        <v>75</v>
      </c>
      <c r="I193" s="20" t="s">
        <v>32</v>
      </c>
      <c r="J193" s="25">
        <v>1</v>
      </c>
      <c r="K193" s="26">
        <v>98</v>
      </c>
      <c r="L193" s="26">
        <f t="shared" si="6"/>
        <v>98</v>
      </c>
      <c r="M193" s="27">
        <f t="shared" si="7"/>
        <v>254.8</v>
      </c>
      <c r="N193" s="27">
        <f t="shared" si="8"/>
        <v>254.8</v>
      </c>
    </row>
    <row r="194" ht="153" customHeight="1" spans="1:14">
      <c r="A194" s="20" t="s">
        <v>387</v>
      </c>
      <c r="B194" s="20"/>
      <c r="C194" s="20" t="s">
        <v>420</v>
      </c>
      <c r="D194" s="20" t="s">
        <v>16</v>
      </c>
      <c r="E194" s="20" t="s">
        <v>17</v>
      </c>
      <c r="F194" s="20" t="s">
        <v>282</v>
      </c>
      <c r="G194" s="20" t="s">
        <v>455</v>
      </c>
      <c r="H194" s="20" t="s">
        <v>114</v>
      </c>
      <c r="I194" s="20" t="s">
        <v>21</v>
      </c>
      <c r="J194" s="25">
        <v>1</v>
      </c>
      <c r="K194" s="26">
        <v>169.6</v>
      </c>
      <c r="L194" s="26">
        <f t="shared" si="6"/>
        <v>169.6</v>
      </c>
      <c r="M194" s="27">
        <f t="shared" si="7"/>
        <v>440.96</v>
      </c>
      <c r="N194" s="27">
        <f t="shared" si="8"/>
        <v>440.96</v>
      </c>
    </row>
    <row r="195" ht="153" customHeight="1" spans="1:14">
      <c r="A195" s="20" t="s">
        <v>387</v>
      </c>
      <c r="B195" s="20"/>
      <c r="C195" s="20" t="s">
        <v>420</v>
      </c>
      <c r="D195" s="20" t="s">
        <v>16</v>
      </c>
      <c r="E195" s="20" t="s">
        <v>17</v>
      </c>
      <c r="F195" s="20" t="s">
        <v>282</v>
      </c>
      <c r="G195" s="20" t="s">
        <v>455</v>
      </c>
      <c r="H195" s="20" t="s">
        <v>114</v>
      </c>
      <c r="I195" s="20" t="s">
        <v>21</v>
      </c>
      <c r="J195" s="25">
        <v>1</v>
      </c>
      <c r="K195" s="26">
        <v>169.6</v>
      </c>
      <c r="L195" s="26">
        <f t="shared" si="6"/>
        <v>169.6</v>
      </c>
      <c r="M195" s="27">
        <f t="shared" si="7"/>
        <v>440.96</v>
      </c>
      <c r="N195" s="27">
        <f t="shared" si="8"/>
        <v>440.96</v>
      </c>
    </row>
    <row r="196" ht="153" customHeight="1" spans="1:14">
      <c r="A196" s="20" t="s">
        <v>387</v>
      </c>
      <c r="B196" s="20"/>
      <c r="C196" s="20" t="s">
        <v>456</v>
      </c>
      <c r="D196" s="20" t="s">
        <v>16</v>
      </c>
      <c r="E196" s="20" t="s">
        <v>17</v>
      </c>
      <c r="F196" s="20" t="s">
        <v>42</v>
      </c>
      <c r="G196" s="20" t="s">
        <v>457</v>
      </c>
      <c r="H196" s="20" t="s">
        <v>49</v>
      </c>
      <c r="I196" s="20" t="s">
        <v>21</v>
      </c>
      <c r="J196" s="25">
        <v>1</v>
      </c>
      <c r="K196" s="26">
        <v>94</v>
      </c>
      <c r="L196" s="26">
        <f t="shared" ref="L196:L259" si="9">K196*J196</f>
        <v>94</v>
      </c>
      <c r="M196" s="27">
        <f t="shared" ref="M196:M259" si="10">K196*2.6</f>
        <v>244.4</v>
      </c>
      <c r="N196" s="27">
        <f t="shared" ref="N196:N259" si="11">M196*J196</f>
        <v>244.4</v>
      </c>
    </row>
    <row r="197" ht="153" customHeight="1" spans="1:14">
      <c r="A197" s="20" t="s">
        <v>417</v>
      </c>
      <c r="B197" s="20"/>
      <c r="C197" s="20" t="s">
        <v>458</v>
      </c>
      <c r="D197" s="20" t="s">
        <v>16</v>
      </c>
      <c r="E197" s="20" t="s">
        <v>56</v>
      </c>
      <c r="F197" s="20" t="s">
        <v>194</v>
      </c>
      <c r="G197" s="20" t="s">
        <v>459</v>
      </c>
      <c r="H197" s="20" t="s">
        <v>93</v>
      </c>
      <c r="I197" s="20" t="s">
        <v>32</v>
      </c>
      <c r="J197" s="25">
        <v>1</v>
      </c>
      <c r="K197" s="26">
        <v>140.2</v>
      </c>
      <c r="L197" s="26">
        <f t="shared" si="9"/>
        <v>140.2</v>
      </c>
      <c r="M197" s="27">
        <f t="shared" si="10"/>
        <v>364.52</v>
      </c>
      <c r="N197" s="27">
        <f t="shared" si="11"/>
        <v>364.52</v>
      </c>
    </row>
    <row r="198" ht="153" customHeight="1" spans="1:14">
      <c r="A198" s="20" t="s">
        <v>417</v>
      </c>
      <c r="B198" s="20"/>
      <c r="C198" s="20" t="s">
        <v>458</v>
      </c>
      <c r="D198" s="20" t="s">
        <v>16</v>
      </c>
      <c r="E198" s="20" t="s">
        <v>56</v>
      </c>
      <c r="F198" s="20" t="s">
        <v>194</v>
      </c>
      <c r="G198" s="20" t="s">
        <v>460</v>
      </c>
      <c r="H198" s="20" t="s">
        <v>93</v>
      </c>
      <c r="I198" s="20" t="s">
        <v>54</v>
      </c>
      <c r="J198" s="25">
        <v>1</v>
      </c>
      <c r="K198" s="26">
        <v>140.2</v>
      </c>
      <c r="L198" s="26">
        <f t="shared" si="9"/>
        <v>140.2</v>
      </c>
      <c r="M198" s="27">
        <f t="shared" si="10"/>
        <v>364.52</v>
      </c>
      <c r="N198" s="27">
        <f t="shared" si="11"/>
        <v>364.52</v>
      </c>
    </row>
    <row r="199" ht="153" customHeight="1" spans="1:14">
      <c r="A199" s="20" t="s">
        <v>461</v>
      </c>
      <c r="B199" s="20"/>
      <c r="C199" s="20" t="s">
        <v>462</v>
      </c>
      <c r="D199" s="20" t="s">
        <v>16</v>
      </c>
      <c r="E199" s="20" t="s">
        <v>99</v>
      </c>
      <c r="F199" s="20" t="s">
        <v>89</v>
      </c>
      <c r="G199" s="20" t="s">
        <v>463</v>
      </c>
      <c r="H199" s="20" t="s">
        <v>366</v>
      </c>
      <c r="I199" s="20" t="s">
        <v>85</v>
      </c>
      <c r="J199" s="25">
        <v>1</v>
      </c>
      <c r="K199" s="26">
        <v>134.4</v>
      </c>
      <c r="L199" s="26">
        <f t="shared" si="9"/>
        <v>134.4</v>
      </c>
      <c r="M199" s="27">
        <f t="shared" si="10"/>
        <v>349.44</v>
      </c>
      <c r="N199" s="27">
        <f t="shared" si="11"/>
        <v>349.44</v>
      </c>
    </row>
    <row r="200" ht="153" customHeight="1" spans="1:14">
      <c r="A200" s="20" t="s">
        <v>417</v>
      </c>
      <c r="B200" s="20"/>
      <c r="C200" s="20" t="s">
        <v>464</v>
      </c>
      <c r="D200" s="20" t="s">
        <v>16</v>
      </c>
      <c r="E200" s="20" t="s">
        <v>17</v>
      </c>
      <c r="F200" s="20" t="s">
        <v>465</v>
      </c>
      <c r="G200" s="20" t="s">
        <v>466</v>
      </c>
      <c r="H200" s="20" t="s">
        <v>20</v>
      </c>
      <c r="I200" s="20" t="s">
        <v>44</v>
      </c>
      <c r="J200" s="25">
        <v>1</v>
      </c>
      <c r="K200" s="26">
        <v>93.9</v>
      </c>
      <c r="L200" s="26">
        <f t="shared" si="9"/>
        <v>93.9</v>
      </c>
      <c r="M200" s="27">
        <f t="shared" si="10"/>
        <v>244.14</v>
      </c>
      <c r="N200" s="27">
        <f t="shared" si="11"/>
        <v>244.14</v>
      </c>
    </row>
    <row r="201" ht="153" customHeight="1" spans="1:14">
      <c r="A201" s="20" t="s">
        <v>387</v>
      </c>
      <c r="B201" s="20"/>
      <c r="C201" s="20" t="s">
        <v>467</v>
      </c>
      <c r="D201" s="20" t="s">
        <v>16</v>
      </c>
      <c r="E201" s="20" t="s">
        <v>46</v>
      </c>
      <c r="F201" s="20" t="s">
        <v>51</v>
      </c>
      <c r="G201" s="20" t="s">
        <v>468</v>
      </c>
      <c r="H201" s="20" t="s">
        <v>49</v>
      </c>
      <c r="I201" s="20" t="s">
        <v>21</v>
      </c>
      <c r="J201" s="25">
        <v>1</v>
      </c>
      <c r="K201" s="26">
        <v>81.4</v>
      </c>
      <c r="L201" s="26">
        <f t="shared" si="9"/>
        <v>81.4</v>
      </c>
      <c r="M201" s="27">
        <f t="shared" si="10"/>
        <v>211.64</v>
      </c>
      <c r="N201" s="27">
        <f t="shared" si="11"/>
        <v>211.64</v>
      </c>
    </row>
    <row r="202" ht="153" customHeight="1" spans="1:14">
      <c r="A202" s="20" t="s">
        <v>387</v>
      </c>
      <c r="B202" s="20"/>
      <c r="C202" s="20" t="s">
        <v>467</v>
      </c>
      <c r="D202" s="20" t="s">
        <v>16</v>
      </c>
      <c r="E202" s="20" t="s">
        <v>46</v>
      </c>
      <c r="F202" s="20" t="s">
        <v>51</v>
      </c>
      <c r="G202" s="20" t="s">
        <v>469</v>
      </c>
      <c r="H202" s="20" t="s">
        <v>49</v>
      </c>
      <c r="I202" s="20" t="s">
        <v>32</v>
      </c>
      <c r="J202" s="25">
        <v>1</v>
      </c>
      <c r="K202" s="26">
        <v>81.4</v>
      </c>
      <c r="L202" s="26">
        <f t="shared" si="9"/>
        <v>81.4</v>
      </c>
      <c r="M202" s="27">
        <f t="shared" si="10"/>
        <v>211.64</v>
      </c>
      <c r="N202" s="27">
        <f t="shared" si="11"/>
        <v>211.64</v>
      </c>
    </row>
    <row r="203" ht="153" customHeight="1" spans="1:14">
      <c r="A203" s="20" t="s">
        <v>461</v>
      </c>
      <c r="B203" s="20"/>
      <c r="C203" s="20" t="s">
        <v>470</v>
      </c>
      <c r="D203" s="20" t="s">
        <v>16</v>
      </c>
      <c r="E203" s="20" t="s">
        <v>235</v>
      </c>
      <c r="F203" s="20" t="s">
        <v>68</v>
      </c>
      <c r="G203" s="20" t="s">
        <v>471</v>
      </c>
      <c r="H203" s="20" t="s">
        <v>345</v>
      </c>
      <c r="I203" s="20" t="s">
        <v>54</v>
      </c>
      <c r="J203" s="25">
        <v>1</v>
      </c>
      <c r="K203" s="26">
        <v>64.6</v>
      </c>
      <c r="L203" s="26">
        <f t="shared" si="9"/>
        <v>64.6</v>
      </c>
      <c r="M203" s="27">
        <f t="shared" si="10"/>
        <v>167.96</v>
      </c>
      <c r="N203" s="27">
        <f t="shared" si="11"/>
        <v>167.96</v>
      </c>
    </row>
    <row r="204" ht="153" customHeight="1" spans="1:14">
      <c r="A204" s="20" t="s">
        <v>387</v>
      </c>
      <c r="B204" s="20"/>
      <c r="C204" s="20" t="s">
        <v>456</v>
      </c>
      <c r="D204" s="20" t="s">
        <v>16</v>
      </c>
      <c r="E204" s="20" t="s">
        <v>17</v>
      </c>
      <c r="F204" s="20" t="s">
        <v>42</v>
      </c>
      <c r="G204" s="20" t="s">
        <v>457</v>
      </c>
      <c r="H204" s="20" t="s">
        <v>49</v>
      </c>
      <c r="I204" s="20" t="s">
        <v>21</v>
      </c>
      <c r="J204" s="25">
        <v>1</v>
      </c>
      <c r="K204" s="26">
        <v>94</v>
      </c>
      <c r="L204" s="26">
        <f t="shared" si="9"/>
        <v>94</v>
      </c>
      <c r="M204" s="27">
        <f t="shared" si="10"/>
        <v>244.4</v>
      </c>
      <c r="N204" s="27">
        <f t="shared" si="11"/>
        <v>244.4</v>
      </c>
    </row>
    <row r="205" ht="153" customHeight="1" spans="1:14">
      <c r="A205" s="20" t="s">
        <v>333</v>
      </c>
      <c r="B205" s="20"/>
      <c r="C205" s="20" t="s">
        <v>472</v>
      </c>
      <c r="D205" s="20" t="s">
        <v>16</v>
      </c>
      <c r="E205" s="20" t="s">
        <v>29</v>
      </c>
      <c r="F205" s="20" t="s">
        <v>51</v>
      </c>
      <c r="G205" s="20" t="s">
        <v>473</v>
      </c>
      <c r="H205" s="20" t="s">
        <v>114</v>
      </c>
      <c r="I205" s="20" t="s">
        <v>85</v>
      </c>
      <c r="J205" s="25">
        <v>1</v>
      </c>
      <c r="K205" s="26">
        <v>71.8</v>
      </c>
      <c r="L205" s="26">
        <f t="shared" si="9"/>
        <v>71.8</v>
      </c>
      <c r="M205" s="27">
        <f t="shared" si="10"/>
        <v>186.68</v>
      </c>
      <c r="N205" s="27">
        <f t="shared" si="11"/>
        <v>186.68</v>
      </c>
    </row>
    <row r="206" ht="153" customHeight="1" spans="1:14">
      <c r="A206" s="20" t="s">
        <v>387</v>
      </c>
      <c r="B206" s="20"/>
      <c r="C206" s="20" t="s">
        <v>422</v>
      </c>
      <c r="D206" s="20" t="s">
        <v>16</v>
      </c>
      <c r="E206" s="20" t="s">
        <v>56</v>
      </c>
      <c r="F206" s="20" t="s">
        <v>47</v>
      </c>
      <c r="G206" s="20" t="s">
        <v>474</v>
      </c>
      <c r="H206" s="20" t="s">
        <v>49</v>
      </c>
      <c r="I206" s="20" t="s">
        <v>32</v>
      </c>
      <c r="J206" s="25">
        <v>1</v>
      </c>
      <c r="K206" s="26">
        <v>144.3</v>
      </c>
      <c r="L206" s="26">
        <f t="shared" si="9"/>
        <v>144.3</v>
      </c>
      <c r="M206" s="27">
        <f t="shared" si="10"/>
        <v>375.18</v>
      </c>
      <c r="N206" s="27">
        <f t="shared" si="11"/>
        <v>375.18</v>
      </c>
    </row>
    <row r="207" ht="153" customHeight="1" spans="1:14">
      <c r="A207" s="20" t="s">
        <v>387</v>
      </c>
      <c r="B207" s="20"/>
      <c r="C207" s="20" t="s">
        <v>467</v>
      </c>
      <c r="D207" s="20" t="s">
        <v>16</v>
      </c>
      <c r="E207" s="20" t="s">
        <v>46</v>
      </c>
      <c r="F207" s="20" t="s">
        <v>51</v>
      </c>
      <c r="G207" s="20" t="s">
        <v>468</v>
      </c>
      <c r="H207" s="20" t="s">
        <v>49</v>
      </c>
      <c r="I207" s="20" t="s">
        <v>21</v>
      </c>
      <c r="J207" s="25">
        <v>1</v>
      </c>
      <c r="K207" s="26">
        <v>81.4</v>
      </c>
      <c r="L207" s="26">
        <f t="shared" si="9"/>
        <v>81.4</v>
      </c>
      <c r="M207" s="27">
        <f t="shared" si="10"/>
        <v>211.64</v>
      </c>
      <c r="N207" s="27">
        <f t="shared" si="11"/>
        <v>211.64</v>
      </c>
    </row>
    <row r="208" ht="153" customHeight="1" spans="1:14">
      <c r="A208" s="20" t="s">
        <v>387</v>
      </c>
      <c r="B208" s="20"/>
      <c r="C208" s="20" t="s">
        <v>467</v>
      </c>
      <c r="D208" s="20" t="s">
        <v>16</v>
      </c>
      <c r="E208" s="20" t="s">
        <v>46</v>
      </c>
      <c r="F208" s="20" t="s">
        <v>51</v>
      </c>
      <c r="G208" s="20" t="s">
        <v>475</v>
      </c>
      <c r="H208" s="20" t="s">
        <v>49</v>
      </c>
      <c r="I208" s="20" t="s">
        <v>37</v>
      </c>
      <c r="J208" s="25">
        <v>1</v>
      </c>
      <c r="K208" s="26">
        <v>81.4</v>
      </c>
      <c r="L208" s="26">
        <f t="shared" si="9"/>
        <v>81.4</v>
      </c>
      <c r="M208" s="27">
        <f t="shared" si="10"/>
        <v>211.64</v>
      </c>
      <c r="N208" s="27">
        <f t="shared" si="11"/>
        <v>211.64</v>
      </c>
    </row>
    <row r="209" ht="153" customHeight="1" spans="1:14">
      <c r="A209" s="20" t="s">
        <v>417</v>
      </c>
      <c r="B209" s="20"/>
      <c r="C209" s="20" t="s">
        <v>464</v>
      </c>
      <c r="D209" s="20" t="s">
        <v>16</v>
      </c>
      <c r="E209" s="20" t="s">
        <v>17</v>
      </c>
      <c r="F209" s="20" t="s">
        <v>51</v>
      </c>
      <c r="G209" s="20" t="s">
        <v>476</v>
      </c>
      <c r="H209" s="20" t="s">
        <v>20</v>
      </c>
      <c r="I209" s="20" t="s">
        <v>54</v>
      </c>
      <c r="J209" s="25">
        <v>1</v>
      </c>
      <c r="K209" s="26">
        <v>93.9</v>
      </c>
      <c r="L209" s="26">
        <f t="shared" si="9"/>
        <v>93.9</v>
      </c>
      <c r="M209" s="27">
        <f t="shared" si="10"/>
        <v>244.14</v>
      </c>
      <c r="N209" s="27">
        <f t="shared" si="11"/>
        <v>244.14</v>
      </c>
    </row>
    <row r="210" ht="153" customHeight="1" spans="1:14">
      <c r="A210" s="20" t="s">
        <v>387</v>
      </c>
      <c r="B210" s="20"/>
      <c r="C210" s="20" t="s">
        <v>477</v>
      </c>
      <c r="D210" s="20" t="s">
        <v>16</v>
      </c>
      <c r="E210" s="20" t="s">
        <v>29</v>
      </c>
      <c r="F210" s="20" t="s">
        <v>478</v>
      </c>
      <c r="G210" s="20" t="s">
        <v>479</v>
      </c>
      <c r="H210" s="20" t="s">
        <v>65</v>
      </c>
      <c r="I210" s="20" t="s">
        <v>32</v>
      </c>
      <c r="J210" s="25">
        <v>1</v>
      </c>
      <c r="K210" s="26">
        <v>102</v>
      </c>
      <c r="L210" s="26">
        <f t="shared" si="9"/>
        <v>102</v>
      </c>
      <c r="M210" s="27">
        <f t="shared" si="10"/>
        <v>265.2</v>
      </c>
      <c r="N210" s="27">
        <f t="shared" si="11"/>
        <v>265.2</v>
      </c>
    </row>
    <row r="211" ht="153" customHeight="1" spans="1:14">
      <c r="A211" s="20" t="s">
        <v>387</v>
      </c>
      <c r="B211" s="20"/>
      <c r="C211" s="20" t="s">
        <v>480</v>
      </c>
      <c r="D211" s="20" t="s">
        <v>16</v>
      </c>
      <c r="E211" s="20" t="s">
        <v>481</v>
      </c>
      <c r="F211" s="20" t="s">
        <v>89</v>
      </c>
      <c r="G211" s="20" t="s">
        <v>482</v>
      </c>
      <c r="H211" s="20" t="s">
        <v>123</v>
      </c>
      <c r="I211" s="20" t="s">
        <v>37</v>
      </c>
      <c r="J211" s="25">
        <v>1</v>
      </c>
      <c r="K211" s="26">
        <v>98</v>
      </c>
      <c r="L211" s="26">
        <f t="shared" si="9"/>
        <v>98</v>
      </c>
      <c r="M211" s="27">
        <f t="shared" si="10"/>
        <v>254.8</v>
      </c>
      <c r="N211" s="27">
        <f t="shared" si="11"/>
        <v>254.8</v>
      </c>
    </row>
    <row r="212" ht="153" customHeight="1" spans="1:14">
      <c r="A212" s="20" t="s">
        <v>333</v>
      </c>
      <c r="B212" s="20"/>
      <c r="C212" s="20" t="s">
        <v>376</v>
      </c>
      <c r="D212" s="20" t="s">
        <v>16</v>
      </c>
      <c r="E212" s="20" t="s">
        <v>46</v>
      </c>
      <c r="F212" s="20" t="s">
        <v>377</v>
      </c>
      <c r="G212" s="20" t="s">
        <v>483</v>
      </c>
      <c r="H212" s="20" t="s">
        <v>20</v>
      </c>
      <c r="I212" s="20" t="s">
        <v>32</v>
      </c>
      <c r="J212" s="25">
        <v>1</v>
      </c>
      <c r="K212" s="26">
        <v>62.7</v>
      </c>
      <c r="L212" s="26">
        <f t="shared" si="9"/>
        <v>62.7</v>
      </c>
      <c r="M212" s="27">
        <f t="shared" si="10"/>
        <v>163.02</v>
      </c>
      <c r="N212" s="27">
        <f t="shared" si="11"/>
        <v>163.02</v>
      </c>
    </row>
    <row r="213" ht="153" customHeight="1" spans="1:14">
      <c r="A213" s="20" t="s">
        <v>387</v>
      </c>
      <c r="B213" s="20"/>
      <c r="C213" s="20" t="s">
        <v>484</v>
      </c>
      <c r="D213" s="20" t="s">
        <v>16</v>
      </c>
      <c r="E213" s="20" t="s">
        <v>17</v>
      </c>
      <c r="F213" s="20" t="s">
        <v>89</v>
      </c>
      <c r="G213" s="20" t="s">
        <v>485</v>
      </c>
      <c r="H213" s="20" t="s">
        <v>123</v>
      </c>
      <c r="I213" s="20" t="s">
        <v>21</v>
      </c>
      <c r="J213" s="25">
        <v>1</v>
      </c>
      <c r="K213" s="26">
        <v>106.4</v>
      </c>
      <c r="L213" s="26">
        <f t="shared" si="9"/>
        <v>106.4</v>
      </c>
      <c r="M213" s="27">
        <f t="shared" si="10"/>
        <v>276.64</v>
      </c>
      <c r="N213" s="27">
        <f t="shared" si="11"/>
        <v>276.64</v>
      </c>
    </row>
    <row r="214" ht="153" customHeight="1" spans="1:14">
      <c r="A214" s="20" t="s">
        <v>387</v>
      </c>
      <c r="B214" s="20"/>
      <c r="C214" s="20" t="s">
        <v>446</v>
      </c>
      <c r="D214" s="20" t="s">
        <v>16</v>
      </c>
      <c r="E214" s="20" t="s">
        <v>17</v>
      </c>
      <c r="F214" s="20" t="s">
        <v>51</v>
      </c>
      <c r="G214" s="20" t="s">
        <v>486</v>
      </c>
      <c r="H214" s="20" t="s">
        <v>114</v>
      </c>
      <c r="I214" s="20" t="s">
        <v>32</v>
      </c>
      <c r="J214" s="25">
        <v>1</v>
      </c>
      <c r="K214" s="26">
        <v>110.9</v>
      </c>
      <c r="L214" s="26">
        <f t="shared" si="9"/>
        <v>110.9</v>
      </c>
      <c r="M214" s="27">
        <f t="shared" si="10"/>
        <v>288.34</v>
      </c>
      <c r="N214" s="27">
        <f t="shared" si="11"/>
        <v>288.34</v>
      </c>
    </row>
    <row r="215" ht="153" customHeight="1" spans="1:14">
      <c r="A215" s="20" t="s">
        <v>387</v>
      </c>
      <c r="B215" s="20"/>
      <c r="C215" s="20" t="s">
        <v>446</v>
      </c>
      <c r="D215" s="20" t="s">
        <v>16</v>
      </c>
      <c r="E215" s="20" t="s">
        <v>17</v>
      </c>
      <c r="F215" s="20" t="s">
        <v>51</v>
      </c>
      <c r="G215" s="20" t="s">
        <v>487</v>
      </c>
      <c r="H215" s="20" t="s">
        <v>114</v>
      </c>
      <c r="I215" s="20" t="s">
        <v>21</v>
      </c>
      <c r="J215" s="25">
        <v>1</v>
      </c>
      <c r="K215" s="26">
        <v>110.9</v>
      </c>
      <c r="L215" s="26">
        <f t="shared" si="9"/>
        <v>110.9</v>
      </c>
      <c r="M215" s="27">
        <f t="shared" si="10"/>
        <v>288.34</v>
      </c>
      <c r="N215" s="27">
        <f t="shared" si="11"/>
        <v>288.34</v>
      </c>
    </row>
    <row r="216" ht="153" customHeight="1" spans="1:14">
      <c r="A216" s="20" t="s">
        <v>333</v>
      </c>
      <c r="B216" s="20"/>
      <c r="C216" s="20" t="s">
        <v>488</v>
      </c>
      <c r="D216" s="20" t="s">
        <v>16</v>
      </c>
      <c r="E216" s="20" t="s">
        <v>41</v>
      </c>
      <c r="F216" s="20" t="s">
        <v>51</v>
      </c>
      <c r="G216" s="20" t="s">
        <v>489</v>
      </c>
      <c r="H216" s="20" t="s">
        <v>114</v>
      </c>
      <c r="I216" s="20" t="s">
        <v>81</v>
      </c>
      <c r="J216" s="25">
        <v>1</v>
      </c>
      <c r="K216" s="26">
        <v>68.6</v>
      </c>
      <c r="L216" s="26">
        <f t="shared" si="9"/>
        <v>68.6</v>
      </c>
      <c r="M216" s="27">
        <f t="shared" si="10"/>
        <v>178.36</v>
      </c>
      <c r="N216" s="27">
        <f t="shared" si="11"/>
        <v>178.36</v>
      </c>
    </row>
    <row r="217" ht="153" customHeight="1" spans="1:14">
      <c r="A217" s="20" t="s">
        <v>387</v>
      </c>
      <c r="B217" s="20"/>
      <c r="C217" s="20" t="s">
        <v>422</v>
      </c>
      <c r="D217" s="20" t="s">
        <v>16</v>
      </c>
      <c r="E217" s="20" t="s">
        <v>56</v>
      </c>
      <c r="F217" s="20" t="s">
        <v>47</v>
      </c>
      <c r="G217" s="20" t="s">
        <v>423</v>
      </c>
      <c r="H217" s="20" t="s">
        <v>49</v>
      </c>
      <c r="I217" s="20" t="s">
        <v>21</v>
      </c>
      <c r="J217" s="25">
        <v>1</v>
      </c>
      <c r="K217" s="26">
        <v>144.3</v>
      </c>
      <c r="L217" s="26">
        <f t="shared" si="9"/>
        <v>144.3</v>
      </c>
      <c r="M217" s="27">
        <f t="shared" si="10"/>
        <v>375.18</v>
      </c>
      <c r="N217" s="27">
        <f t="shared" si="11"/>
        <v>375.18</v>
      </c>
    </row>
    <row r="218" ht="153" customHeight="1" spans="1:14">
      <c r="A218" s="20" t="s">
        <v>417</v>
      </c>
      <c r="B218" s="20"/>
      <c r="C218" s="20" t="s">
        <v>435</v>
      </c>
      <c r="D218" s="20" t="s">
        <v>16</v>
      </c>
      <c r="E218" s="20" t="s">
        <v>41</v>
      </c>
      <c r="F218" s="20" t="s">
        <v>246</v>
      </c>
      <c r="G218" s="20" t="s">
        <v>490</v>
      </c>
      <c r="H218" s="20" t="s">
        <v>20</v>
      </c>
      <c r="I218" s="20" t="s">
        <v>37</v>
      </c>
      <c r="J218" s="25">
        <v>1</v>
      </c>
      <c r="K218" s="26">
        <v>85.5</v>
      </c>
      <c r="L218" s="26">
        <f t="shared" si="9"/>
        <v>85.5</v>
      </c>
      <c r="M218" s="27">
        <f t="shared" si="10"/>
        <v>222.3</v>
      </c>
      <c r="N218" s="27">
        <f t="shared" si="11"/>
        <v>222.3</v>
      </c>
    </row>
    <row r="219" ht="153" customHeight="1" spans="1:14">
      <c r="A219" s="20" t="s">
        <v>333</v>
      </c>
      <c r="B219" s="20"/>
      <c r="C219" s="20" t="s">
        <v>491</v>
      </c>
      <c r="D219" s="20" t="s">
        <v>16</v>
      </c>
      <c r="E219" s="20" t="s">
        <v>492</v>
      </c>
      <c r="F219" s="20" t="s">
        <v>68</v>
      </c>
      <c r="G219" s="20" t="s">
        <v>493</v>
      </c>
      <c r="H219" s="20" t="s">
        <v>371</v>
      </c>
      <c r="I219" s="20" t="s">
        <v>79</v>
      </c>
      <c r="J219" s="25">
        <v>1</v>
      </c>
      <c r="K219" s="26">
        <v>67.4</v>
      </c>
      <c r="L219" s="26">
        <f t="shared" si="9"/>
        <v>67.4</v>
      </c>
      <c r="M219" s="27">
        <f t="shared" si="10"/>
        <v>175.24</v>
      </c>
      <c r="N219" s="27">
        <f t="shared" si="11"/>
        <v>175.24</v>
      </c>
    </row>
    <row r="220" ht="153" customHeight="1" spans="1:14">
      <c r="A220" s="20" t="s">
        <v>333</v>
      </c>
      <c r="B220" s="20"/>
      <c r="C220" s="20" t="s">
        <v>494</v>
      </c>
      <c r="D220" s="20" t="s">
        <v>16</v>
      </c>
      <c r="E220" s="20" t="s">
        <v>46</v>
      </c>
      <c r="F220" s="20" t="s">
        <v>42</v>
      </c>
      <c r="G220" s="20" t="s">
        <v>495</v>
      </c>
      <c r="H220" s="20" t="s">
        <v>127</v>
      </c>
      <c r="I220" s="20" t="s">
        <v>32</v>
      </c>
      <c r="J220" s="25">
        <v>1</v>
      </c>
      <c r="K220" s="26">
        <v>85.6</v>
      </c>
      <c r="L220" s="26">
        <f t="shared" si="9"/>
        <v>85.6</v>
      </c>
      <c r="M220" s="27">
        <f t="shared" si="10"/>
        <v>222.56</v>
      </c>
      <c r="N220" s="27">
        <f t="shared" si="11"/>
        <v>222.56</v>
      </c>
    </row>
    <row r="221" ht="153" customHeight="1" spans="1:14">
      <c r="A221" s="20" t="s">
        <v>333</v>
      </c>
      <c r="B221" s="20"/>
      <c r="C221" s="20" t="s">
        <v>494</v>
      </c>
      <c r="D221" s="20" t="s">
        <v>16</v>
      </c>
      <c r="E221" s="20" t="s">
        <v>46</v>
      </c>
      <c r="F221" s="20" t="s">
        <v>42</v>
      </c>
      <c r="G221" s="20" t="s">
        <v>496</v>
      </c>
      <c r="H221" s="20" t="s">
        <v>127</v>
      </c>
      <c r="I221" s="20" t="s">
        <v>54</v>
      </c>
      <c r="J221" s="25">
        <v>1</v>
      </c>
      <c r="K221" s="26">
        <v>85.6</v>
      </c>
      <c r="L221" s="26">
        <f t="shared" si="9"/>
        <v>85.6</v>
      </c>
      <c r="M221" s="27">
        <f t="shared" si="10"/>
        <v>222.56</v>
      </c>
      <c r="N221" s="27">
        <f t="shared" si="11"/>
        <v>222.56</v>
      </c>
    </row>
    <row r="222" ht="153" customHeight="1" spans="1:14">
      <c r="A222" s="20" t="s">
        <v>333</v>
      </c>
      <c r="B222" s="20"/>
      <c r="C222" s="20" t="s">
        <v>494</v>
      </c>
      <c r="D222" s="20" t="s">
        <v>16</v>
      </c>
      <c r="E222" s="20" t="s">
        <v>46</v>
      </c>
      <c r="F222" s="20" t="s">
        <v>42</v>
      </c>
      <c r="G222" s="20" t="s">
        <v>497</v>
      </c>
      <c r="H222" s="20" t="s">
        <v>127</v>
      </c>
      <c r="I222" s="20" t="s">
        <v>37</v>
      </c>
      <c r="J222" s="25">
        <v>1</v>
      </c>
      <c r="K222" s="26">
        <v>85.6</v>
      </c>
      <c r="L222" s="26">
        <f t="shared" si="9"/>
        <v>85.6</v>
      </c>
      <c r="M222" s="27">
        <f t="shared" si="10"/>
        <v>222.56</v>
      </c>
      <c r="N222" s="27">
        <f t="shared" si="11"/>
        <v>222.56</v>
      </c>
    </row>
    <row r="223" ht="153" customHeight="1" spans="1:14">
      <c r="A223" s="20" t="s">
        <v>333</v>
      </c>
      <c r="B223" s="20"/>
      <c r="C223" s="20" t="s">
        <v>498</v>
      </c>
      <c r="D223" s="20" t="s">
        <v>16</v>
      </c>
      <c r="E223" s="20" t="s">
        <v>46</v>
      </c>
      <c r="F223" s="20" t="s">
        <v>154</v>
      </c>
      <c r="G223" s="20" t="s">
        <v>499</v>
      </c>
      <c r="H223" s="20" t="s">
        <v>152</v>
      </c>
      <c r="I223" s="20" t="s">
        <v>54</v>
      </c>
      <c r="J223" s="25">
        <v>1</v>
      </c>
      <c r="K223" s="26">
        <v>50.6</v>
      </c>
      <c r="L223" s="26">
        <f t="shared" si="9"/>
        <v>50.6</v>
      </c>
      <c r="M223" s="27">
        <f t="shared" si="10"/>
        <v>131.56</v>
      </c>
      <c r="N223" s="27">
        <f t="shared" si="11"/>
        <v>131.56</v>
      </c>
    </row>
    <row r="224" ht="153" customHeight="1" spans="1:14">
      <c r="A224" s="20" t="s">
        <v>387</v>
      </c>
      <c r="B224" s="20"/>
      <c r="C224" s="20" t="s">
        <v>440</v>
      </c>
      <c r="D224" s="20" t="s">
        <v>16</v>
      </c>
      <c r="E224" s="20" t="s">
        <v>441</v>
      </c>
      <c r="F224" s="20" t="s">
        <v>63</v>
      </c>
      <c r="G224" s="20" t="s">
        <v>500</v>
      </c>
      <c r="H224" s="20" t="s">
        <v>152</v>
      </c>
      <c r="I224" s="20" t="s">
        <v>26</v>
      </c>
      <c r="J224" s="25">
        <v>1</v>
      </c>
      <c r="K224" s="26">
        <v>72.9</v>
      </c>
      <c r="L224" s="26">
        <f t="shared" si="9"/>
        <v>72.9</v>
      </c>
      <c r="M224" s="27">
        <f t="shared" si="10"/>
        <v>189.54</v>
      </c>
      <c r="N224" s="27">
        <f t="shared" si="11"/>
        <v>189.54</v>
      </c>
    </row>
    <row r="225" ht="153" customHeight="1" spans="1:14">
      <c r="A225" s="20" t="s">
        <v>387</v>
      </c>
      <c r="B225" s="20"/>
      <c r="C225" s="20" t="s">
        <v>501</v>
      </c>
      <c r="D225" s="20" t="s">
        <v>16</v>
      </c>
      <c r="E225" s="20" t="s">
        <v>441</v>
      </c>
      <c r="F225" s="20" t="s">
        <v>165</v>
      </c>
      <c r="G225" s="20" t="s">
        <v>502</v>
      </c>
      <c r="H225" s="20" t="s">
        <v>152</v>
      </c>
      <c r="I225" s="20" t="s">
        <v>37</v>
      </c>
      <c r="J225" s="25">
        <v>1</v>
      </c>
      <c r="K225" s="26">
        <v>68.6</v>
      </c>
      <c r="L225" s="26">
        <f t="shared" si="9"/>
        <v>68.6</v>
      </c>
      <c r="M225" s="27">
        <f t="shared" si="10"/>
        <v>178.36</v>
      </c>
      <c r="N225" s="27">
        <f t="shared" si="11"/>
        <v>178.36</v>
      </c>
    </row>
    <row r="226" ht="153" customHeight="1" spans="1:14">
      <c r="A226" s="20" t="s">
        <v>387</v>
      </c>
      <c r="B226" s="20"/>
      <c r="C226" s="20" t="s">
        <v>501</v>
      </c>
      <c r="D226" s="20" t="s">
        <v>16</v>
      </c>
      <c r="E226" s="20" t="s">
        <v>441</v>
      </c>
      <c r="F226" s="20" t="s">
        <v>165</v>
      </c>
      <c r="G226" s="20" t="s">
        <v>503</v>
      </c>
      <c r="H226" s="20" t="s">
        <v>152</v>
      </c>
      <c r="I226" s="20" t="s">
        <v>21</v>
      </c>
      <c r="J226" s="25">
        <v>1</v>
      </c>
      <c r="K226" s="26">
        <v>68.6</v>
      </c>
      <c r="L226" s="26">
        <f t="shared" si="9"/>
        <v>68.6</v>
      </c>
      <c r="M226" s="27">
        <f t="shared" si="10"/>
        <v>178.36</v>
      </c>
      <c r="N226" s="27">
        <f t="shared" si="11"/>
        <v>178.36</v>
      </c>
    </row>
    <row r="227" ht="153" customHeight="1" spans="1:14">
      <c r="A227" s="20" t="s">
        <v>387</v>
      </c>
      <c r="B227" s="20"/>
      <c r="C227" s="20" t="s">
        <v>501</v>
      </c>
      <c r="D227" s="20" t="s">
        <v>16</v>
      </c>
      <c r="E227" s="20" t="s">
        <v>441</v>
      </c>
      <c r="F227" s="20" t="s">
        <v>165</v>
      </c>
      <c r="G227" s="20" t="s">
        <v>502</v>
      </c>
      <c r="H227" s="20" t="s">
        <v>152</v>
      </c>
      <c r="I227" s="20" t="s">
        <v>37</v>
      </c>
      <c r="J227" s="25">
        <v>1</v>
      </c>
      <c r="K227" s="26">
        <v>68.6</v>
      </c>
      <c r="L227" s="26">
        <f t="shared" si="9"/>
        <v>68.6</v>
      </c>
      <c r="M227" s="27">
        <f t="shared" si="10"/>
        <v>178.36</v>
      </c>
      <c r="N227" s="27">
        <f t="shared" si="11"/>
        <v>178.36</v>
      </c>
    </row>
    <row r="228" ht="153" customHeight="1" spans="1:14">
      <c r="A228" s="20" t="s">
        <v>387</v>
      </c>
      <c r="B228" s="20"/>
      <c r="C228" s="20" t="s">
        <v>501</v>
      </c>
      <c r="D228" s="20" t="s">
        <v>16</v>
      </c>
      <c r="E228" s="20" t="s">
        <v>441</v>
      </c>
      <c r="F228" s="20" t="s">
        <v>165</v>
      </c>
      <c r="G228" s="20" t="s">
        <v>503</v>
      </c>
      <c r="H228" s="20" t="s">
        <v>152</v>
      </c>
      <c r="I228" s="20" t="s">
        <v>21</v>
      </c>
      <c r="J228" s="25">
        <v>1</v>
      </c>
      <c r="K228" s="26">
        <v>68.6</v>
      </c>
      <c r="L228" s="26">
        <f t="shared" si="9"/>
        <v>68.6</v>
      </c>
      <c r="M228" s="27">
        <f t="shared" si="10"/>
        <v>178.36</v>
      </c>
      <c r="N228" s="27">
        <f t="shared" si="11"/>
        <v>178.36</v>
      </c>
    </row>
    <row r="229" ht="153" customHeight="1" spans="1:14">
      <c r="A229" s="20" t="s">
        <v>387</v>
      </c>
      <c r="B229" s="20"/>
      <c r="C229" s="20" t="s">
        <v>440</v>
      </c>
      <c r="D229" s="20" t="s">
        <v>16</v>
      </c>
      <c r="E229" s="20" t="s">
        <v>441</v>
      </c>
      <c r="F229" s="20" t="s">
        <v>63</v>
      </c>
      <c r="G229" s="20" t="s">
        <v>442</v>
      </c>
      <c r="H229" s="20" t="s">
        <v>152</v>
      </c>
      <c r="I229" s="20" t="s">
        <v>32</v>
      </c>
      <c r="J229" s="25">
        <v>1</v>
      </c>
      <c r="K229" s="26">
        <v>72.9</v>
      </c>
      <c r="L229" s="26">
        <f t="shared" si="9"/>
        <v>72.9</v>
      </c>
      <c r="M229" s="27">
        <f t="shared" si="10"/>
        <v>189.54</v>
      </c>
      <c r="N229" s="27">
        <f t="shared" si="11"/>
        <v>189.54</v>
      </c>
    </row>
    <row r="230" ht="153" customHeight="1" spans="1:14">
      <c r="A230" s="20" t="s">
        <v>387</v>
      </c>
      <c r="B230" s="20"/>
      <c r="C230" s="20" t="s">
        <v>440</v>
      </c>
      <c r="D230" s="20" t="s">
        <v>16</v>
      </c>
      <c r="E230" s="20" t="s">
        <v>441</v>
      </c>
      <c r="F230" s="20" t="s">
        <v>63</v>
      </c>
      <c r="G230" s="20" t="s">
        <v>504</v>
      </c>
      <c r="H230" s="20" t="s">
        <v>152</v>
      </c>
      <c r="I230" s="20" t="s">
        <v>37</v>
      </c>
      <c r="J230" s="25">
        <v>1</v>
      </c>
      <c r="K230" s="26">
        <v>72.9</v>
      </c>
      <c r="L230" s="26">
        <f t="shared" si="9"/>
        <v>72.9</v>
      </c>
      <c r="M230" s="27">
        <f t="shared" si="10"/>
        <v>189.54</v>
      </c>
      <c r="N230" s="27">
        <f t="shared" si="11"/>
        <v>189.54</v>
      </c>
    </row>
    <row r="231" ht="153" customHeight="1" spans="1:14">
      <c r="A231" s="20" t="s">
        <v>387</v>
      </c>
      <c r="B231" s="20"/>
      <c r="C231" s="20" t="s">
        <v>450</v>
      </c>
      <c r="D231" s="20" t="s">
        <v>16</v>
      </c>
      <c r="E231" s="20" t="s">
        <v>17</v>
      </c>
      <c r="F231" s="20" t="s">
        <v>89</v>
      </c>
      <c r="G231" s="20" t="s">
        <v>505</v>
      </c>
      <c r="H231" s="20" t="s">
        <v>20</v>
      </c>
      <c r="I231" s="20" t="s">
        <v>44</v>
      </c>
      <c r="J231" s="25">
        <v>1</v>
      </c>
      <c r="K231" s="26">
        <v>232.9</v>
      </c>
      <c r="L231" s="26">
        <f t="shared" si="9"/>
        <v>232.9</v>
      </c>
      <c r="M231" s="27">
        <f t="shared" si="10"/>
        <v>605.54</v>
      </c>
      <c r="N231" s="27">
        <f t="shared" si="11"/>
        <v>605.54</v>
      </c>
    </row>
    <row r="232" ht="153" customHeight="1" spans="1:14">
      <c r="A232" s="20" t="s">
        <v>506</v>
      </c>
      <c r="B232" s="20"/>
      <c r="C232" s="20" t="s">
        <v>507</v>
      </c>
      <c r="D232" s="20" t="s">
        <v>16</v>
      </c>
      <c r="E232" s="20" t="s">
        <v>17</v>
      </c>
      <c r="F232" s="20" t="s">
        <v>68</v>
      </c>
      <c r="G232" s="20" t="s">
        <v>508</v>
      </c>
      <c r="H232" s="20" t="s">
        <v>509</v>
      </c>
      <c r="I232" s="20" t="s">
        <v>44</v>
      </c>
      <c r="J232" s="25">
        <v>1</v>
      </c>
      <c r="K232" s="26">
        <v>538.2</v>
      </c>
      <c r="L232" s="26">
        <f t="shared" si="9"/>
        <v>538.2</v>
      </c>
      <c r="M232" s="27">
        <f t="shared" si="10"/>
        <v>1399.32</v>
      </c>
      <c r="N232" s="27">
        <f t="shared" si="11"/>
        <v>1399.32</v>
      </c>
    </row>
    <row r="233" ht="153" customHeight="1" spans="1:14">
      <c r="A233" s="20" t="s">
        <v>510</v>
      </c>
      <c r="B233" s="20"/>
      <c r="C233" s="20" t="s">
        <v>511</v>
      </c>
      <c r="D233" s="20" t="s">
        <v>16</v>
      </c>
      <c r="E233" s="20" t="s">
        <v>46</v>
      </c>
      <c r="F233" s="20" t="s">
        <v>42</v>
      </c>
      <c r="G233" s="20" t="s">
        <v>512</v>
      </c>
      <c r="H233" s="20" t="s">
        <v>127</v>
      </c>
      <c r="I233" s="20" t="s">
        <v>44</v>
      </c>
      <c r="J233" s="25">
        <v>1</v>
      </c>
      <c r="K233" s="26">
        <v>155.2</v>
      </c>
      <c r="L233" s="26">
        <f t="shared" si="9"/>
        <v>155.2</v>
      </c>
      <c r="M233" s="27">
        <f t="shared" si="10"/>
        <v>403.52</v>
      </c>
      <c r="N233" s="27">
        <f t="shared" si="11"/>
        <v>403.52</v>
      </c>
    </row>
    <row r="234" ht="153" customHeight="1" spans="1:14">
      <c r="A234" s="20" t="s">
        <v>461</v>
      </c>
      <c r="B234" s="20"/>
      <c r="C234" s="20" t="s">
        <v>470</v>
      </c>
      <c r="D234" s="20" t="s">
        <v>16</v>
      </c>
      <c r="E234" s="20" t="s">
        <v>235</v>
      </c>
      <c r="F234" s="20" t="s">
        <v>68</v>
      </c>
      <c r="G234" s="20" t="s">
        <v>513</v>
      </c>
      <c r="H234" s="20" t="s">
        <v>345</v>
      </c>
      <c r="I234" s="20" t="s">
        <v>26</v>
      </c>
      <c r="J234" s="25">
        <v>1</v>
      </c>
      <c r="K234" s="26">
        <v>64.6</v>
      </c>
      <c r="L234" s="26">
        <f t="shared" si="9"/>
        <v>64.6</v>
      </c>
      <c r="M234" s="27">
        <f t="shared" si="10"/>
        <v>167.96</v>
      </c>
      <c r="N234" s="27">
        <f t="shared" si="11"/>
        <v>167.96</v>
      </c>
    </row>
    <row r="235" ht="153" customHeight="1" spans="1:14">
      <c r="A235" s="20" t="s">
        <v>461</v>
      </c>
      <c r="B235" s="20"/>
      <c r="C235" s="20" t="s">
        <v>514</v>
      </c>
      <c r="D235" s="20" t="s">
        <v>16</v>
      </c>
      <c r="E235" s="20" t="s">
        <v>46</v>
      </c>
      <c r="F235" s="20" t="s">
        <v>42</v>
      </c>
      <c r="G235" s="20" t="s">
        <v>515</v>
      </c>
      <c r="H235" s="20" t="s">
        <v>65</v>
      </c>
      <c r="I235" s="20" t="s">
        <v>21</v>
      </c>
      <c r="J235" s="25">
        <v>1</v>
      </c>
      <c r="K235" s="26">
        <v>77.2</v>
      </c>
      <c r="L235" s="26">
        <f t="shared" si="9"/>
        <v>77.2</v>
      </c>
      <c r="M235" s="27">
        <f t="shared" si="10"/>
        <v>200.72</v>
      </c>
      <c r="N235" s="27">
        <f t="shared" si="11"/>
        <v>200.72</v>
      </c>
    </row>
    <row r="236" ht="153" customHeight="1" spans="1:14">
      <c r="A236" s="20" t="s">
        <v>461</v>
      </c>
      <c r="B236" s="20"/>
      <c r="C236" s="20" t="s">
        <v>514</v>
      </c>
      <c r="D236" s="20" t="s">
        <v>16</v>
      </c>
      <c r="E236" s="20" t="s">
        <v>46</v>
      </c>
      <c r="F236" s="20" t="s">
        <v>42</v>
      </c>
      <c r="G236" s="20" t="s">
        <v>516</v>
      </c>
      <c r="H236" s="20" t="s">
        <v>65</v>
      </c>
      <c r="I236" s="20" t="s">
        <v>32</v>
      </c>
      <c r="J236" s="25">
        <v>1</v>
      </c>
      <c r="K236" s="26">
        <v>77.2</v>
      </c>
      <c r="L236" s="26">
        <f t="shared" si="9"/>
        <v>77.2</v>
      </c>
      <c r="M236" s="27">
        <f t="shared" si="10"/>
        <v>200.72</v>
      </c>
      <c r="N236" s="27">
        <f t="shared" si="11"/>
        <v>200.72</v>
      </c>
    </row>
    <row r="237" ht="153" customHeight="1" spans="1:14">
      <c r="A237" s="20" t="s">
        <v>461</v>
      </c>
      <c r="B237" s="20"/>
      <c r="C237" s="20" t="s">
        <v>514</v>
      </c>
      <c r="D237" s="20" t="s">
        <v>16</v>
      </c>
      <c r="E237" s="20" t="s">
        <v>46</v>
      </c>
      <c r="F237" s="20" t="s">
        <v>42</v>
      </c>
      <c r="G237" s="20" t="s">
        <v>517</v>
      </c>
      <c r="H237" s="20" t="s">
        <v>65</v>
      </c>
      <c r="I237" s="20" t="s">
        <v>37</v>
      </c>
      <c r="J237" s="25">
        <v>1</v>
      </c>
      <c r="K237" s="26">
        <v>77.2</v>
      </c>
      <c r="L237" s="26">
        <f t="shared" si="9"/>
        <v>77.2</v>
      </c>
      <c r="M237" s="27">
        <f t="shared" si="10"/>
        <v>200.72</v>
      </c>
      <c r="N237" s="27">
        <f t="shared" si="11"/>
        <v>200.72</v>
      </c>
    </row>
    <row r="238" ht="153" customHeight="1" spans="1:14">
      <c r="A238" s="20" t="s">
        <v>333</v>
      </c>
      <c r="B238" s="20"/>
      <c r="C238" s="20" t="s">
        <v>518</v>
      </c>
      <c r="D238" s="20" t="s">
        <v>16</v>
      </c>
      <c r="E238" s="20" t="s">
        <v>34</v>
      </c>
      <c r="F238" s="20" t="s">
        <v>68</v>
      </c>
      <c r="G238" s="20" t="s">
        <v>519</v>
      </c>
      <c r="H238" s="20" t="s">
        <v>371</v>
      </c>
      <c r="I238" s="20" t="s">
        <v>87</v>
      </c>
      <c r="J238" s="25">
        <v>1</v>
      </c>
      <c r="K238" s="26">
        <v>67.7</v>
      </c>
      <c r="L238" s="26">
        <f t="shared" si="9"/>
        <v>67.7</v>
      </c>
      <c r="M238" s="27">
        <f t="shared" si="10"/>
        <v>176.02</v>
      </c>
      <c r="N238" s="27">
        <f t="shared" si="11"/>
        <v>176.02</v>
      </c>
    </row>
    <row r="239" ht="153" customHeight="1" spans="1:14">
      <c r="A239" s="20" t="s">
        <v>203</v>
      </c>
      <c r="B239" s="20"/>
      <c r="C239" s="20" t="s">
        <v>520</v>
      </c>
      <c r="D239" s="20" t="s">
        <v>16</v>
      </c>
      <c r="E239" s="20" t="s">
        <v>150</v>
      </c>
      <c r="F239" s="20" t="s">
        <v>521</v>
      </c>
      <c r="G239" s="20" t="s">
        <v>522</v>
      </c>
      <c r="H239" s="20" t="s">
        <v>148</v>
      </c>
      <c r="I239" s="20" t="s">
        <v>37</v>
      </c>
      <c r="J239" s="25">
        <v>1</v>
      </c>
      <c r="K239" s="26">
        <v>225.8</v>
      </c>
      <c r="L239" s="26">
        <f t="shared" si="9"/>
        <v>225.8</v>
      </c>
      <c r="M239" s="27">
        <f t="shared" si="10"/>
        <v>587.08</v>
      </c>
      <c r="N239" s="27">
        <f t="shared" si="11"/>
        <v>587.08</v>
      </c>
    </row>
    <row r="240" ht="153" customHeight="1" spans="1:14">
      <c r="A240" s="20" t="s">
        <v>231</v>
      </c>
      <c r="B240" s="20"/>
      <c r="C240" s="20" t="s">
        <v>523</v>
      </c>
      <c r="D240" s="20" t="s">
        <v>16</v>
      </c>
      <c r="E240" s="20" t="s">
        <v>150</v>
      </c>
      <c r="F240" s="20" t="s">
        <v>377</v>
      </c>
      <c r="G240" s="20" t="s">
        <v>524</v>
      </c>
      <c r="H240" s="20" t="s">
        <v>123</v>
      </c>
      <c r="I240" s="20" t="s">
        <v>97</v>
      </c>
      <c r="J240" s="25">
        <v>1</v>
      </c>
      <c r="K240" s="26">
        <v>213.3</v>
      </c>
      <c r="L240" s="26">
        <f t="shared" si="9"/>
        <v>213.3</v>
      </c>
      <c r="M240" s="27">
        <f t="shared" si="10"/>
        <v>554.58</v>
      </c>
      <c r="N240" s="27">
        <f t="shared" si="11"/>
        <v>554.58</v>
      </c>
    </row>
    <row r="241" ht="153" customHeight="1" spans="1:14">
      <c r="A241" s="20" t="s">
        <v>231</v>
      </c>
      <c r="B241" s="20"/>
      <c r="C241" s="20" t="s">
        <v>523</v>
      </c>
      <c r="D241" s="20" t="s">
        <v>16</v>
      </c>
      <c r="E241" s="20" t="s">
        <v>150</v>
      </c>
      <c r="F241" s="20" t="s">
        <v>377</v>
      </c>
      <c r="G241" s="20" t="s">
        <v>525</v>
      </c>
      <c r="H241" s="20" t="s">
        <v>123</v>
      </c>
      <c r="I241" s="20" t="s">
        <v>44</v>
      </c>
      <c r="J241" s="25">
        <v>1</v>
      </c>
      <c r="K241" s="26">
        <v>213.3</v>
      </c>
      <c r="L241" s="26">
        <f t="shared" si="9"/>
        <v>213.3</v>
      </c>
      <c r="M241" s="27">
        <f t="shared" si="10"/>
        <v>554.58</v>
      </c>
      <c r="N241" s="27">
        <f t="shared" si="11"/>
        <v>554.58</v>
      </c>
    </row>
    <row r="242" ht="153" customHeight="1" spans="1:14">
      <c r="A242" s="20" t="s">
        <v>231</v>
      </c>
      <c r="B242" s="20"/>
      <c r="C242" s="20" t="s">
        <v>523</v>
      </c>
      <c r="D242" s="20" t="s">
        <v>16</v>
      </c>
      <c r="E242" s="20" t="s">
        <v>150</v>
      </c>
      <c r="F242" s="20" t="s">
        <v>377</v>
      </c>
      <c r="G242" s="20" t="s">
        <v>526</v>
      </c>
      <c r="H242" s="20" t="s">
        <v>123</v>
      </c>
      <c r="I242" s="20" t="s">
        <v>54</v>
      </c>
      <c r="J242" s="25">
        <v>1</v>
      </c>
      <c r="K242" s="26">
        <v>213.3</v>
      </c>
      <c r="L242" s="26">
        <f t="shared" si="9"/>
        <v>213.3</v>
      </c>
      <c r="M242" s="27">
        <f t="shared" si="10"/>
        <v>554.58</v>
      </c>
      <c r="N242" s="27">
        <f t="shared" si="11"/>
        <v>554.58</v>
      </c>
    </row>
    <row r="243" ht="153" customHeight="1" spans="1:14">
      <c r="A243" s="20" t="s">
        <v>231</v>
      </c>
      <c r="B243" s="20"/>
      <c r="C243" s="20" t="s">
        <v>523</v>
      </c>
      <c r="D243" s="20" t="s">
        <v>16</v>
      </c>
      <c r="E243" s="20" t="s">
        <v>150</v>
      </c>
      <c r="F243" s="20" t="s">
        <v>377</v>
      </c>
      <c r="G243" s="20" t="s">
        <v>527</v>
      </c>
      <c r="H243" s="20" t="s">
        <v>123</v>
      </c>
      <c r="I243" s="20" t="s">
        <v>32</v>
      </c>
      <c r="J243" s="25">
        <v>1</v>
      </c>
      <c r="K243" s="26">
        <v>213.3</v>
      </c>
      <c r="L243" s="26">
        <f t="shared" si="9"/>
        <v>213.3</v>
      </c>
      <c r="M243" s="27">
        <f t="shared" si="10"/>
        <v>554.58</v>
      </c>
      <c r="N243" s="27">
        <f t="shared" si="11"/>
        <v>554.58</v>
      </c>
    </row>
    <row r="244" ht="153" customHeight="1" spans="1:14">
      <c r="A244" s="20" t="s">
        <v>231</v>
      </c>
      <c r="B244" s="20"/>
      <c r="C244" s="20" t="s">
        <v>528</v>
      </c>
      <c r="D244" s="20" t="s">
        <v>16</v>
      </c>
      <c r="E244" s="20" t="s">
        <v>29</v>
      </c>
      <c r="F244" s="20" t="s">
        <v>42</v>
      </c>
      <c r="G244" s="20" t="s">
        <v>529</v>
      </c>
      <c r="H244" s="20" t="s">
        <v>20</v>
      </c>
      <c r="I244" s="20" t="s">
        <v>37</v>
      </c>
      <c r="J244" s="25">
        <v>1</v>
      </c>
      <c r="K244" s="26">
        <v>134.3</v>
      </c>
      <c r="L244" s="26">
        <f t="shared" si="9"/>
        <v>134.3</v>
      </c>
      <c r="M244" s="27">
        <f t="shared" si="10"/>
        <v>349.18</v>
      </c>
      <c r="N244" s="27">
        <f t="shared" si="11"/>
        <v>349.18</v>
      </c>
    </row>
    <row r="245" ht="153" customHeight="1" spans="1:14">
      <c r="A245" s="20" t="s">
        <v>231</v>
      </c>
      <c r="B245" s="20"/>
      <c r="C245" s="20" t="s">
        <v>530</v>
      </c>
      <c r="D245" s="20" t="s">
        <v>16</v>
      </c>
      <c r="E245" s="20" t="s">
        <v>150</v>
      </c>
      <c r="F245" s="20" t="s">
        <v>531</v>
      </c>
      <c r="G245" s="20" t="s">
        <v>532</v>
      </c>
      <c r="H245" s="20" t="s">
        <v>127</v>
      </c>
      <c r="I245" s="20" t="s">
        <v>32</v>
      </c>
      <c r="J245" s="25">
        <v>1</v>
      </c>
      <c r="K245" s="26">
        <v>188.3</v>
      </c>
      <c r="L245" s="26">
        <f t="shared" si="9"/>
        <v>188.3</v>
      </c>
      <c r="M245" s="27">
        <f t="shared" si="10"/>
        <v>489.58</v>
      </c>
      <c r="N245" s="27">
        <f t="shared" si="11"/>
        <v>489.58</v>
      </c>
    </row>
    <row r="246" ht="153" customHeight="1" spans="1:14">
      <c r="A246" s="20" t="s">
        <v>231</v>
      </c>
      <c r="B246" s="20"/>
      <c r="C246" s="20" t="s">
        <v>530</v>
      </c>
      <c r="D246" s="20" t="s">
        <v>16</v>
      </c>
      <c r="E246" s="20" t="s">
        <v>150</v>
      </c>
      <c r="F246" s="20" t="s">
        <v>531</v>
      </c>
      <c r="G246" s="20" t="s">
        <v>533</v>
      </c>
      <c r="H246" s="20" t="s">
        <v>127</v>
      </c>
      <c r="I246" s="20" t="s">
        <v>37</v>
      </c>
      <c r="J246" s="25">
        <v>1</v>
      </c>
      <c r="K246" s="26">
        <v>188.3</v>
      </c>
      <c r="L246" s="26">
        <f t="shared" si="9"/>
        <v>188.3</v>
      </c>
      <c r="M246" s="27">
        <f t="shared" si="10"/>
        <v>489.58</v>
      </c>
      <c r="N246" s="27">
        <f t="shared" si="11"/>
        <v>489.58</v>
      </c>
    </row>
    <row r="247" ht="153" customHeight="1" spans="1:14">
      <c r="A247" s="20" t="s">
        <v>203</v>
      </c>
      <c r="B247" s="20"/>
      <c r="C247" s="20" t="s">
        <v>534</v>
      </c>
      <c r="D247" s="20" t="s">
        <v>16</v>
      </c>
      <c r="E247" s="20" t="s">
        <v>150</v>
      </c>
      <c r="F247" s="20" t="s">
        <v>51</v>
      </c>
      <c r="G247" s="20" t="s">
        <v>535</v>
      </c>
      <c r="H247" s="20" t="s">
        <v>127</v>
      </c>
      <c r="I247" s="20" t="s">
        <v>44</v>
      </c>
      <c r="J247" s="25">
        <v>1</v>
      </c>
      <c r="K247" s="26">
        <v>312.9</v>
      </c>
      <c r="L247" s="26">
        <f t="shared" si="9"/>
        <v>312.9</v>
      </c>
      <c r="M247" s="27">
        <f t="shared" si="10"/>
        <v>813.54</v>
      </c>
      <c r="N247" s="27">
        <f t="shared" si="11"/>
        <v>813.54</v>
      </c>
    </row>
    <row r="248" ht="153" customHeight="1" spans="1:14">
      <c r="A248" s="20" t="s">
        <v>536</v>
      </c>
      <c r="B248" s="20"/>
      <c r="C248" s="20" t="s">
        <v>537</v>
      </c>
      <c r="D248" s="20" t="s">
        <v>16</v>
      </c>
      <c r="E248" s="20" t="s">
        <v>150</v>
      </c>
      <c r="F248" s="20" t="s">
        <v>538</v>
      </c>
      <c r="G248" s="20" t="s">
        <v>539</v>
      </c>
      <c r="H248" s="20" t="s">
        <v>540</v>
      </c>
      <c r="I248" s="20" t="s">
        <v>44</v>
      </c>
      <c r="J248" s="25">
        <v>1</v>
      </c>
      <c r="K248" s="26">
        <v>238.2</v>
      </c>
      <c r="L248" s="26">
        <f t="shared" si="9"/>
        <v>238.2</v>
      </c>
      <c r="M248" s="27">
        <f t="shared" si="10"/>
        <v>619.32</v>
      </c>
      <c r="N248" s="27">
        <f t="shared" si="11"/>
        <v>619.32</v>
      </c>
    </row>
    <row r="249" ht="153" customHeight="1" spans="1:14">
      <c r="A249" s="20" t="s">
        <v>536</v>
      </c>
      <c r="B249" s="20"/>
      <c r="C249" s="20" t="s">
        <v>537</v>
      </c>
      <c r="D249" s="20" t="s">
        <v>16</v>
      </c>
      <c r="E249" s="20" t="s">
        <v>150</v>
      </c>
      <c r="F249" s="20" t="s">
        <v>538</v>
      </c>
      <c r="G249" s="20" t="s">
        <v>541</v>
      </c>
      <c r="H249" s="20" t="s">
        <v>540</v>
      </c>
      <c r="I249" s="20" t="s">
        <v>21</v>
      </c>
      <c r="J249" s="25">
        <v>1</v>
      </c>
      <c r="K249" s="26">
        <v>238.2</v>
      </c>
      <c r="L249" s="26">
        <f t="shared" si="9"/>
        <v>238.2</v>
      </c>
      <c r="M249" s="27">
        <f t="shared" si="10"/>
        <v>619.32</v>
      </c>
      <c r="N249" s="27">
        <f t="shared" si="11"/>
        <v>619.32</v>
      </c>
    </row>
    <row r="250" ht="153" customHeight="1" spans="1:14">
      <c r="A250" s="20" t="s">
        <v>231</v>
      </c>
      <c r="B250" s="20"/>
      <c r="C250" s="20" t="s">
        <v>542</v>
      </c>
      <c r="D250" s="20" t="s">
        <v>16</v>
      </c>
      <c r="E250" s="20" t="s">
        <v>17</v>
      </c>
      <c r="F250" s="20" t="s">
        <v>543</v>
      </c>
      <c r="G250" s="20" t="s">
        <v>544</v>
      </c>
      <c r="H250" s="20" t="s">
        <v>20</v>
      </c>
      <c r="I250" s="20" t="s">
        <v>54</v>
      </c>
      <c r="J250" s="25">
        <v>1</v>
      </c>
      <c r="K250" s="26">
        <v>209.2</v>
      </c>
      <c r="L250" s="26">
        <f t="shared" si="9"/>
        <v>209.2</v>
      </c>
      <c r="M250" s="27">
        <f t="shared" si="10"/>
        <v>543.92</v>
      </c>
      <c r="N250" s="27">
        <f t="shared" si="11"/>
        <v>543.92</v>
      </c>
    </row>
    <row r="251" ht="153" customHeight="1" spans="1:14">
      <c r="A251" s="20" t="s">
        <v>231</v>
      </c>
      <c r="B251" s="20"/>
      <c r="C251" s="20" t="s">
        <v>542</v>
      </c>
      <c r="D251" s="20" t="s">
        <v>16</v>
      </c>
      <c r="E251" s="20" t="s">
        <v>17</v>
      </c>
      <c r="F251" s="20" t="s">
        <v>543</v>
      </c>
      <c r="G251" s="20" t="s">
        <v>545</v>
      </c>
      <c r="H251" s="20" t="s">
        <v>20</v>
      </c>
      <c r="I251" s="20" t="s">
        <v>32</v>
      </c>
      <c r="J251" s="25">
        <v>1</v>
      </c>
      <c r="K251" s="26">
        <v>209.2</v>
      </c>
      <c r="L251" s="26">
        <f t="shared" si="9"/>
        <v>209.2</v>
      </c>
      <c r="M251" s="27">
        <f t="shared" si="10"/>
        <v>543.92</v>
      </c>
      <c r="N251" s="27">
        <f t="shared" si="11"/>
        <v>543.92</v>
      </c>
    </row>
    <row r="252" ht="153" customHeight="1" spans="1:14">
      <c r="A252" s="20" t="s">
        <v>231</v>
      </c>
      <c r="B252" s="20"/>
      <c r="C252" s="20" t="s">
        <v>542</v>
      </c>
      <c r="D252" s="20" t="s">
        <v>16</v>
      </c>
      <c r="E252" s="20" t="s">
        <v>17</v>
      </c>
      <c r="F252" s="20" t="s">
        <v>543</v>
      </c>
      <c r="G252" s="20" t="s">
        <v>546</v>
      </c>
      <c r="H252" s="20" t="s">
        <v>20</v>
      </c>
      <c r="I252" s="20" t="s">
        <v>37</v>
      </c>
      <c r="J252" s="25">
        <v>1</v>
      </c>
      <c r="K252" s="26">
        <v>209.2</v>
      </c>
      <c r="L252" s="26">
        <f t="shared" si="9"/>
        <v>209.2</v>
      </c>
      <c r="M252" s="27">
        <f t="shared" si="10"/>
        <v>543.92</v>
      </c>
      <c r="N252" s="27">
        <f t="shared" si="11"/>
        <v>543.92</v>
      </c>
    </row>
    <row r="253" ht="153" customHeight="1" spans="1:14">
      <c r="A253" s="20" t="s">
        <v>231</v>
      </c>
      <c r="B253" s="20"/>
      <c r="C253" s="20" t="s">
        <v>547</v>
      </c>
      <c r="D253" s="20" t="s">
        <v>16</v>
      </c>
      <c r="E253" s="20" t="s">
        <v>17</v>
      </c>
      <c r="F253" s="20" t="s">
        <v>51</v>
      </c>
      <c r="G253" s="20" t="s">
        <v>548</v>
      </c>
      <c r="H253" s="20" t="s">
        <v>65</v>
      </c>
      <c r="I253" s="20" t="s">
        <v>32</v>
      </c>
      <c r="J253" s="25">
        <v>1</v>
      </c>
      <c r="K253" s="26">
        <v>250.6</v>
      </c>
      <c r="L253" s="26">
        <f t="shared" si="9"/>
        <v>250.6</v>
      </c>
      <c r="M253" s="27">
        <f t="shared" si="10"/>
        <v>651.56</v>
      </c>
      <c r="N253" s="27">
        <f t="shared" si="11"/>
        <v>651.56</v>
      </c>
    </row>
    <row r="254" ht="153" customHeight="1" spans="1:14">
      <c r="A254" s="20" t="s">
        <v>231</v>
      </c>
      <c r="B254" s="20"/>
      <c r="C254" s="20" t="s">
        <v>547</v>
      </c>
      <c r="D254" s="20" t="s">
        <v>16</v>
      </c>
      <c r="E254" s="20" t="s">
        <v>17</v>
      </c>
      <c r="F254" s="20" t="s">
        <v>51</v>
      </c>
      <c r="G254" s="20" t="s">
        <v>549</v>
      </c>
      <c r="H254" s="20" t="s">
        <v>65</v>
      </c>
      <c r="I254" s="20" t="s">
        <v>37</v>
      </c>
      <c r="J254" s="25">
        <v>1</v>
      </c>
      <c r="K254" s="26">
        <v>250.6</v>
      </c>
      <c r="L254" s="26">
        <f t="shared" si="9"/>
        <v>250.6</v>
      </c>
      <c r="M254" s="27">
        <f t="shared" si="10"/>
        <v>651.56</v>
      </c>
      <c r="N254" s="27">
        <f t="shared" si="11"/>
        <v>651.56</v>
      </c>
    </row>
    <row r="255" ht="153" customHeight="1" spans="1:14">
      <c r="A255" s="20" t="s">
        <v>133</v>
      </c>
      <c r="B255" s="20"/>
      <c r="C255" s="20" t="s">
        <v>550</v>
      </c>
      <c r="D255" s="20" t="s">
        <v>16</v>
      </c>
      <c r="E255" s="20" t="s">
        <v>46</v>
      </c>
      <c r="F255" s="20" t="s">
        <v>51</v>
      </c>
      <c r="G255" s="20" t="s">
        <v>551</v>
      </c>
      <c r="H255" s="20" t="s">
        <v>114</v>
      </c>
      <c r="I255" s="20" t="s">
        <v>97</v>
      </c>
      <c r="J255" s="25">
        <v>1</v>
      </c>
      <c r="K255" s="26">
        <v>228.9</v>
      </c>
      <c r="L255" s="26">
        <f t="shared" si="9"/>
        <v>228.9</v>
      </c>
      <c r="M255" s="27">
        <f t="shared" si="10"/>
        <v>595.14</v>
      </c>
      <c r="N255" s="27">
        <f t="shared" si="11"/>
        <v>595.14</v>
      </c>
    </row>
    <row r="256" ht="153" customHeight="1" spans="1:14">
      <c r="A256" s="20" t="s">
        <v>186</v>
      </c>
      <c r="B256" s="20"/>
      <c r="C256" s="20" t="s">
        <v>552</v>
      </c>
      <c r="D256" s="20" t="s">
        <v>16</v>
      </c>
      <c r="E256" s="20" t="s">
        <v>46</v>
      </c>
      <c r="F256" s="20" t="s">
        <v>51</v>
      </c>
      <c r="G256" s="20" t="s">
        <v>553</v>
      </c>
      <c r="H256" s="20" t="s">
        <v>114</v>
      </c>
      <c r="I256" s="20" t="s">
        <v>54</v>
      </c>
      <c r="J256" s="25">
        <v>1</v>
      </c>
      <c r="K256" s="26">
        <v>198.8</v>
      </c>
      <c r="L256" s="26">
        <f t="shared" si="9"/>
        <v>198.8</v>
      </c>
      <c r="M256" s="27">
        <f t="shared" si="10"/>
        <v>516.88</v>
      </c>
      <c r="N256" s="27">
        <f t="shared" si="11"/>
        <v>516.88</v>
      </c>
    </row>
    <row r="257" ht="153" customHeight="1" spans="1:14">
      <c r="A257" s="20" t="s">
        <v>186</v>
      </c>
      <c r="B257" s="20"/>
      <c r="C257" s="20" t="s">
        <v>552</v>
      </c>
      <c r="D257" s="20" t="s">
        <v>16</v>
      </c>
      <c r="E257" s="20" t="s">
        <v>46</v>
      </c>
      <c r="F257" s="20" t="s">
        <v>51</v>
      </c>
      <c r="G257" s="20" t="s">
        <v>554</v>
      </c>
      <c r="H257" s="20" t="s">
        <v>114</v>
      </c>
      <c r="I257" s="20" t="s">
        <v>32</v>
      </c>
      <c r="J257" s="25">
        <v>1</v>
      </c>
      <c r="K257" s="26">
        <v>198.8</v>
      </c>
      <c r="L257" s="26">
        <f t="shared" si="9"/>
        <v>198.8</v>
      </c>
      <c r="M257" s="27">
        <f t="shared" si="10"/>
        <v>516.88</v>
      </c>
      <c r="N257" s="27">
        <f t="shared" si="11"/>
        <v>516.88</v>
      </c>
    </row>
    <row r="258" ht="153" customHeight="1" spans="1:14">
      <c r="A258" s="20" t="s">
        <v>186</v>
      </c>
      <c r="B258" s="20"/>
      <c r="C258" s="20" t="s">
        <v>552</v>
      </c>
      <c r="D258" s="20" t="s">
        <v>16</v>
      </c>
      <c r="E258" s="20" t="s">
        <v>46</v>
      </c>
      <c r="F258" s="20" t="s">
        <v>51</v>
      </c>
      <c r="G258" s="20" t="s">
        <v>555</v>
      </c>
      <c r="H258" s="20" t="s">
        <v>114</v>
      </c>
      <c r="I258" s="20" t="s">
        <v>44</v>
      </c>
      <c r="J258" s="25">
        <v>1</v>
      </c>
      <c r="K258" s="26">
        <v>198.8</v>
      </c>
      <c r="L258" s="26">
        <f t="shared" si="9"/>
        <v>198.8</v>
      </c>
      <c r="M258" s="27">
        <f t="shared" si="10"/>
        <v>516.88</v>
      </c>
      <c r="N258" s="27">
        <f t="shared" si="11"/>
        <v>516.88</v>
      </c>
    </row>
    <row r="259" ht="153" customHeight="1" spans="1:14">
      <c r="A259" s="20" t="s">
        <v>506</v>
      </c>
      <c r="B259" s="20"/>
      <c r="C259" s="20" t="s">
        <v>556</v>
      </c>
      <c r="D259" s="20" t="s">
        <v>16</v>
      </c>
      <c r="E259" s="20" t="s">
        <v>17</v>
      </c>
      <c r="F259" s="20" t="s">
        <v>68</v>
      </c>
      <c r="G259" s="20" t="s">
        <v>557</v>
      </c>
      <c r="H259" s="20" t="s">
        <v>123</v>
      </c>
      <c r="I259" s="20" t="s">
        <v>44</v>
      </c>
      <c r="J259" s="25">
        <v>1</v>
      </c>
      <c r="K259" s="26">
        <v>455.8</v>
      </c>
      <c r="L259" s="26">
        <f t="shared" si="9"/>
        <v>455.8</v>
      </c>
      <c r="M259" s="27">
        <f t="shared" si="10"/>
        <v>1185.08</v>
      </c>
      <c r="N259" s="27">
        <f t="shared" si="11"/>
        <v>1185.08</v>
      </c>
    </row>
    <row r="260" ht="153" customHeight="1" spans="1:14">
      <c r="A260" s="20" t="s">
        <v>203</v>
      </c>
      <c r="B260" s="20"/>
      <c r="C260" s="20" t="s">
        <v>558</v>
      </c>
      <c r="D260" s="20" t="s">
        <v>16</v>
      </c>
      <c r="E260" s="20" t="s">
        <v>46</v>
      </c>
      <c r="F260" s="20" t="s">
        <v>51</v>
      </c>
      <c r="G260" s="20" t="s">
        <v>559</v>
      </c>
      <c r="H260" s="20" t="s">
        <v>152</v>
      </c>
      <c r="I260" s="20" t="s">
        <v>32</v>
      </c>
      <c r="J260" s="25">
        <v>1</v>
      </c>
      <c r="K260" s="26">
        <v>142.6</v>
      </c>
      <c r="L260" s="26">
        <f t="shared" ref="L260:L323" si="12">K260*J260</f>
        <v>142.6</v>
      </c>
      <c r="M260" s="27">
        <f t="shared" ref="M260:M323" si="13">K260*2.6</f>
        <v>370.76</v>
      </c>
      <c r="N260" s="27">
        <f t="shared" ref="N260:N323" si="14">M260*J260</f>
        <v>370.76</v>
      </c>
    </row>
    <row r="261" ht="153" customHeight="1" spans="1:14">
      <c r="A261" s="20" t="s">
        <v>203</v>
      </c>
      <c r="B261" s="20"/>
      <c r="C261" s="20" t="s">
        <v>558</v>
      </c>
      <c r="D261" s="20" t="s">
        <v>16</v>
      </c>
      <c r="E261" s="20" t="s">
        <v>46</v>
      </c>
      <c r="F261" s="20" t="s">
        <v>51</v>
      </c>
      <c r="G261" s="20" t="s">
        <v>560</v>
      </c>
      <c r="H261" s="20" t="s">
        <v>152</v>
      </c>
      <c r="I261" s="20" t="s">
        <v>37</v>
      </c>
      <c r="J261" s="25">
        <v>1</v>
      </c>
      <c r="K261" s="26">
        <v>142.6</v>
      </c>
      <c r="L261" s="26">
        <f t="shared" si="12"/>
        <v>142.6</v>
      </c>
      <c r="M261" s="27">
        <f t="shared" si="13"/>
        <v>370.76</v>
      </c>
      <c r="N261" s="27">
        <f t="shared" si="14"/>
        <v>370.76</v>
      </c>
    </row>
    <row r="262" ht="153" customHeight="1" spans="1:14">
      <c r="A262" s="20" t="s">
        <v>203</v>
      </c>
      <c r="B262" s="20"/>
      <c r="C262" s="20" t="s">
        <v>558</v>
      </c>
      <c r="D262" s="20" t="s">
        <v>16</v>
      </c>
      <c r="E262" s="20" t="s">
        <v>46</v>
      </c>
      <c r="F262" s="20" t="s">
        <v>51</v>
      </c>
      <c r="G262" s="20" t="s">
        <v>561</v>
      </c>
      <c r="H262" s="20" t="s">
        <v>152</v>
      </c>
      <c r="I262" s="20" t="s">
        <v>44</v>
      </c>
      <c r="J262" s="25">
        <v>1</v>
      </c>
      <c r="K262" s="26">
        <v>142.6</v>
      </c>
      <c r="L262" s="26">
        <f t="shared" si="12"/>
        <v>142.6</v>
      </c>
      <c r="M262" s="27">
        <f t="shared" si="13"/>
        <v>370.76</v>
      </c>
      <c r="N262" s="27">
        <f t="shared" si="14"/>
        <v>370.76</v>
      </c>
    </row>
    <row r="263" ht="153" customHeight="1" spans="1:14">
      <c r="A263" s="20" t="s">
        <v>186</v>
      </c>
      <c r="B263" s="20"/>
      <c r="C263" s="20" t="s">
        <v>562</v>
      </c>
      <c r="D263" s="20" t="s">
        <v>16</v>
      </c>
      <c r="E263" s="20" t="s">
        <v>46</v>
      </c>
      <c r="F263" s="20" t="s">
        <v>51</v>
      </c>
      <c r="G263" s="20" t="s">
        <v>563</v>
      </c>
      <c r="H263" s="20" t="s">
        <v>49</v>
      </c>
      <c r="I263" s="20" t="s">
        <v>97</v>
      </c>
      <c r="J263" s="25">
        <v>1</v>
      </c>
      <c r="K263" s="26">
        <v>202.9</v>
      </c>
      <c r="L263" s="26">
        <f t="shared" si="12"/>
        <v>202.9</v>
      </c>
      <c r="M263" s="27">
        <f t="shared" si="13"/>
        <v>527.54</v>
      </c>
      <c r="N263" s="27">
        <f t="shared" si="14"/>
        <v>527.54</v>
      </c>
    </row>
    <row r="264" ht="153" customHeight="1" spans="1:14">
      <c r="A264" s="20" t="s">
        <v>564</v>
      </c>
      <c r="B264" s="20"/>
      <c r="C264" s="20" t="s">
        <v>565</v>
      </c>
      <c r="D264" s="20" t="s">
        <v>16</v>
      </c>
      <c r="E264" s="20" t="s">
        <v>46</v>
      </c>
      <c r="F264" s="20" t="s">
        <v>51</v>
      </c>
      <c r="G264" s="20" t="s">
        <v>566</v>
      </c>
      <c r="H264" s="20" t="s">
        <v>114</v>
      </c>
      <c r="I264" s="20" t="s">
        <v>85</v>
      </c>
      <c r="J264" s="25">
        <v>1</v>
      </c>
      <c r="K264" s="26">
        <v>161.7</v>
      </c>
      <c r="L264" s="26">
        <f t="shared" si="12"/>
        <v>161.7</v>
      </c>
      <c r="M264" s="27">
        <f t="shared" si="13"/>
        <v>420.42</v>
      </c>
      <c r="N264" s="27">
        <f t="shared" si="14"/>
        <v>420.42</v>
      </c>
    </row>
    <row r="265" ht="153" customHeight="1" spans="1:14">
      <c r="A265" s="20" t="s">
        <v>200</v>
      </c>
      <c r="B265" s="20"/>
      <c r="C265" s="20" t="s">
        <v>567</v>
      </c>
      <c r="D265" s="20" t="s">
        <v>16</v>
      </c>
      <c r="E265" s="20" t="s">
        <v>568</v>
      </c>
      <c r="F265" s="20" t="s">
        <v>211</v>
      </c>
      <c r="G265" s="20" t="s">
        <v>569</v>
      </c>
      <c r="H265" s="20" t="s">
        <v>366</v>
      </c>
      <c r="I265" s="20" t="s">
        <v>54</v>
      </c>
      <c r="J265" s="25">
        <v>1</v>
      </c>
      <c r="K265" s="26">
        <v>1074.6</v>
      </c>
      <c r="L265" s="26">
        <f t="shared" si="12"/>
        <v>1074.6</v>
      </c>
      <c r="M265" s="27">
        <f t="shared" si="13"/>
        <v>2793.96</v>
      </c>
      <c r="N265" s="27">
        <f t="shared" si="14"/>
        <v>2793.96</v>
      </c>
    </row>
    <row r="266" ht="153" customHeight="1" spans="1:14">
      <c r="A266" s="20" t="s">
        <v>203</v>
      </c>
      <c r="B266" s="20"/>
      <c r="C266" s="20" t="s">
        <v>570</v>
      </c>
      <c r="D266" s="20" t="s">
        <v>16</v>
      </c>
      <c r="E266" s="20" t="s">
        <v>46</v>
      </c>
      <c r="F266" s="20" t="s">
        <v>89</v>
      </c>
      <c r="G266" s="20" t="s">
        <v>571</v>
      </c>
      <c r="H266" s="20" t="s">
        <v>572</v>
      </c>
      <c r="I266" s="20" t="s">
        <v>54</v>
      </c>
      <c r="J266" s="25">
        <v>1</v>
      </c>
      <c r="K266" s="26">
        <v>109.5</v>
      </c>
      <c r="L266" s="26">
        <f t="shared" si="12"/>
        <v>109.5</v>
      </c>
      <c r="M266" s="27">
        <f t="shared" si="13"/>
        <v>284.7</v>
      </c>
      <c r="N266" s="27">
        <f t="shared" si="14"/>
        <v>284.7</v>
      </c>
    </row>
    <row r="267" ht="153" customHeight="1" spans="1:14">
      <c r="A267" s="20" t="s">
        <v>506</v>
      </c>
      <c r="B267" s="20"/>
      <c r="C267" s="20" t="s">
        <v>573</v>
      </c>
      <c r="D267" s="20" t="s">
        <v>16</v>
      </c>
      <c r="E267" s="20" t="s">
        <v>46</v>
      </c>
      <c r="F267" s="20" t="s">
        <v>478</v>
      </c>
      <c r="G267" s="20" t="s">
        <v>574</v>
      </c>
      <c r="H267" s="20" t="s">
        <v>20</v>
      </c>
      <c r="I267" s="20" t="s">
        <v>32</v>
      </c>
      <c r="J267" s="25">
        <v>1</v>
      </c>
      <c r="K267" s="26">
        <v>150.9</v>
      </c>
      <c r="L267" s="26">
        <f t="shared" si="12"/>
        <v>150.9</v>
      </c>
      <c r="M267" s="27">
        <f t="shared" si="13"/>
        <v>392.34</v>
      </c>
      <c r="N267" s="27">
        <f t="shared" si="14"/>
        <v>392.34</v>
      </c>
    </row>
    <row r="268" ht="153" customHeight="1" spans="1:14">
      <c r="A268" s="20" t="s">
        <v>203</v>
      </c>
      <c r="B268" s="20"/>
      <c r="C268" s="20" t="s">
        <v>575</v>
      </c>
      <c r="D268" s="20" t="s">
        <v>16</v>
      </c>
      <c r="E268" s="20" t="s">
        <v>34</v>
      </c>
      <c r="F268" s="20" t="s">
        <v>51</v>
      </c>
      <c r="G268" s="20" t="s">
        <v>576</v>
      </c>
      <c r="H268" s="20" t="s">
        <v>127</v>
      </c>
      <c r="I268" s="20" t="s">
        <v>37</v>
      </c>
      <c r="J268" s="25">
        <v>1</v>
      </c>
      <c r="K268" s="26">
        <v>92.8</v>
      </c>
      <c r="L268" s="26">
        <f t="shared" si="12"/>
        <v>92.8</v>
      </c>
      <c r="M268" s="27">
        <f t="shared" si="13"/>
        <v>241.28</v>
      </c>
      <c r="N268" s="27">
        <f t="shared" si="14"/>
        <v>241.28</v>
      </c>
    </row>
    <row r="269" ht="153" customHeight="1" spans="1:14">
      <c r="A269" s="20" t="s">
        <v>231</v>
      </c>
      <c r="B269" s="20"/>
      <c r="C269" s="20" t="s">
        <v>577</v>
      </c>
      <c r="D269" s="20" t="s">
        <v>16</v>
      </c>
      <c r="E269" s="20" t="s">
        <v>46</v>
      </c>
      <c r="F269" s="20" t="s">
        <v>377</v>
      </c>
      <c r="G269" s="20" t="s">
        <v>578</v>
      </c>
      <c r="H269" s="20" t="s">
        <v>123</v>
      </c>
      <c r="I269" s="20" t="s">
        <v>32</v>
      </c>
      <c r="J269" s="25">
        <v>1</v>
      </c>
      <c r="K269" s="26">
        <v>113.6</v>
      </c>
      <c r="L269" s="26">
        <f t="shared" si="12"/>
        <v>113.6</v>
      </c>
      <c r="M269" s="27">
        <f t="shared" si="13"/>
        <v>295.36</v>
      </c>
      <c r="N269" s="27">
        <f t="shared" si="14"/>
        <v>295.36</v>
      </c>
    </row>
    <row r="270" ht="153" customHeight="1" spans="1:14">
      <c r="A270" s="20" t="s">
        <v>231</v>
      </c>
      <c r="B270" s="20"/>
      <c r="C270" s="20" t="s">
        <v>579</v>
      </c>
      <c r="D270" s="20" t="s">
        <v>16</v>
      </c>
      <c r="E270" s="20" t="s">
        <v>34</v>
      </c>
      <c r="F270" s="20" t="s">
        <v>42</v>
      </c>
      <c r="G270" s="20" t="s">
        <v>580</v>
      </c>
      <c r="H270" s="20" t="s">
        <v>20</v>
      </c>
      <c r="I270" s="20" t="s">
        <v>37</v>
      </c>
      <c r="J270" s="25">
        <v>1</v>
      </c>
      <c r="K270" s="26">
        <v>163.5</v>
      </c>
      <c r="L270" s="26">
        <f t="shared" si="12"/>
        <v>163.5</v>
      </c>
      <c r="M270" s="27">
        <f t="shared" si="13"/>
        <v>425.1</v>
      </c>
      <c r="N270" s="27">
        <f t="shared" si="14"/>
        <v>425.1</v>
      </c>
    </row>
    <row r="271" ht="153" customHeight="1" spans="1:14">
      <c r="A271" s="20" t="s">
        <v>200</v>
      </c>
      <c r="B271" s="20"/>
      <c r="C271" s="20" t="s">
        <v>581</v>
      </c>
      <c r="D271" s="20" t="s">
        <v>16</v>
      </c>
      <c r="E271" s="20" t="s">
        <v>46</v>
      </c>
      <c r="F271" s="20" t="s">
        <v>63</v>
      </c>
      <c r="G271" s="20" t="s">
        <v>582</v>
      </c>
      <c r="H271" s="20" t="s">
        <v>49</v>
      </c>
      <c r="I271" s="20" t="s">
        <v>97</v>
      </c>
      <c r="J271" s="25">
        <v>1</v>
      </c>
      <c r="K271" s="26">
        <v>187.6</v>
      </c>
      <c r="L271" s="26">
        <f t="shared" si="12"/>
        <v>187.6</v>
      </c>
      <c r="M271" s="27">
        <f t="shared" si="13"/>
        <v>487.76</v>
      </c>
      <c r="N271" s="27">
        <f t="shared" si="14"/>
        <v>487.76</v>
      </c>
    </row>
    <row r="272" ht="153" customHeight="1" spans="1:14">
      <c r="A272" s="20" t="s">
        <v>506</v>
      </c>
      <c r="B272" s="20"/>
      <c r="C272" s="20" t="s">
        <v>583</v>
      </c>
      <c r="D272" s="20" t="s">
        <v>16</v>
      </c>
      <c r="E272" s="20" t="s">
        <v>46</v>
      </c>
      <c r="F272" s="20" t="s">
        <v>584</v>
      </c>
      <c r="G272" s="20" t="s">
        <v>585</v>
      </c>
      <c r="H272" s="20" t="s">
        <v>123</v>
      </c>
      <c r="I272" s="20" t="s">
        <v>97</v>
      </c>
      <c r="J272" s="25">
        <v>1</v>
      </c>
      <c r="K272" s="26">
        <v>290.7</v>
      </c>
      <c r="L272" s="26">
        <f t="shared" si="12"/>
        <v>290.7</v>
      </c>
      <c r="M272" s="27">
        <f t="shared" si="13"/>
        <v>755.82</v>
      </c>
      <c r="N272" s="27">
        <f t="shared" si="14"/>
        <v>755.82</v>
      </c>
    </row>
    <row r="273" ht="153" customHeight="1" spans="1:14">
      <c r="A273" s="20" t="s">
        <v>200</v>
      </c>
      <c r="B273" s="20"/>
      <c r="C273" s="20" t="s">
        <v>586</v>
      </c>
      <c r="D273" s="20" t="s">
        <v>16</v>
      </c>
      <c r="E273" s="20" t="s">
        <v>41</v>
      </c>
      <c r="F273" s="20" t="s">
        <v>51</v>
      </c>
      <c r="G273" s="20" t="s">
        <v>587</v>
      </c>
      <c r="H273" s="20" t="s">
        <v>114</v>
      </c>
      <c r="I273" s="20" t="s">
        <v>32</v>
      </c>
      <c r="J273" s="25">
        <v>1</v>
      </c>
      <c r="K273" s="26">
        <v>166.2</v>
      </c>
      <c r="L273" s="26">
        <f t="shared" si="12"/>
        <v>166.2</v>
      </c>
      <c r="M273" s="27">
        <f t="shared" si="13"/>
        <v>432.12</v>
      </c>
      <c r="N273" s="27">
        <f t="shared" si="14"/>
        <v>432.12</v>
      </c>
    </row>
    <row r="274" ht="153" customHeight="1" spans="1:14">
      <c r="A274" s="20" t="s">
        <v>200</v>
      </c>
      <c r="B274" s="20"/>
      <c r="C274" s="20" t="s">
        <v>586</v>
      </c>
      <c r="D274" s="20" t="s">
        <v>16</v>
      </c>
      <c r="E274" s="20" t="s">
        <v>41</v>
      </c>
      <c r="F274" s="20" t="s">
        <v>51</v>
      </c>
      <c r="G274" s="20" t="s">
        <v>588</v>
      </c>
      <c r="H274" s="20" t="s">
        <v>114</v>
      </c>
      <c r="I274" s="20" t="s">
        <v>54</v>
      </c>
      <c r="J274" s="25">
        <v>1</v>
      </c>
      <c r="K274" s="26">
        <v>166.2</v>
      </c>
      <c r="L274" s="26">
        <f t="shared" si="12"/>
        <v>166.2</v>
      </c>
      <c r="M274" s="27">
        <f t="shared" si="13"/>
        <v>432.12</v>
      </c>
      <c r="N274" s="27">
        <f t="shared" si="14"/>
        <v>432.12</v>
      </c>
    </row>
    <row r="275" ht="153" customHeight="1" spans="1:14">
      <c r="A275" s="20" t="s">
        <v>200</v>
      </c>
      <c r="B275" s="20"/>
      <c r="C275" s="20" t="s">
        <v>586</v>
      </c>
      <c r="D275" s="20" t="s">
        <v>16</v>
      </c>
      <c r="E275" s="20" t="s">
        <v>41</v>
      </c>
      <c r="F275" s="20" t="s">
        <v>51</v>
      </c>
      <c r="G275" s="20" t="s">
        <v>589</v>
      </c>
      <c r="H275" s="20" t="s">
        <v>114</v>
      </c>
      <c r="I275" s="20" t="s">
        <v>37</v>
      </c>
      <c r="J275" s="25">
        <v>1</v>
      </c>
      <c r="K275" s="26">
        <v>166.2</v>
      </c>
      <c r="L275" s="26">
        <f t="shared" si="12"/>
        <v>166.2</v>
      </c>
      <c r="M275" s="27">
        <f t="shared" si="13"/>
        <v>432.12</v>
      </c>
      <c r="N275" s="27">
        <f t="shared" si="14"/>
        <v>432.12</v>
      </c>
    </row>
    <row r="276" ht="153" customHeight="1" spans="1:14">
      <c r="A276" s="20" t="s">
        <v>186</v>
      </c>
      <c r="B276" s="20"/>
      <c r="C276" s="20" t="s">
        <v>590</v>
      </c>
      <c r="D276" s="20" t="s">
        <v>16</v>
      </c>
      <c r="E276" s="20" t="s">
        <v>29</v>
      </c>
      <c r="F276" s="20" t="s">
        <v>51</v>
      </c>
      <c r="G276" s="20" t="s">
        <v>591</v>
      </c>
      <c r="H276" s="20" t="s">
        <v>114</v>
      </c>
      <c r="I276" s="20" t="s">
        <v>44</v>
      </c>
      <c r="J276" s="25">
        <v>1</v>
      </c>
      <c r="K276" s="26">
        <v>124.8</v>
      </c>
      <c r="L276" s="26">
        <f t="shared" si="12"/>
        <v>124.8</v>
      </c>
      <c r="M276" s="27">
        <f t="shared" si="13"/>
        <v>324.48</v>
      </c>
      <c r="N276" s="27">
        <f t="shared" si="14"/>
        <v>324.48</v>
      </c>
    </row>
    <row r="277" ht="153" customHeight="1" spans="1:14">
      <c r="A277" s="20" t="s">
        <v>133</v>
      </c>
      <c r="B277" s="20"/>
      <c r="C277" s="20" t="s">
        <v>592</v>
      </c>
      <c r="D277" s="20" t="s">
        <v>16</v>
      </c>
      <c r="E277" s="20" t="s">
        <v>29</v>
      </c>
      <c r="F277" s="20" t="s">
        <v>51</v>
      </c>
      <c r="G277" s="20" t="s">
        <v>593</v>
      </c>
      <c r="H277" s="20" t="s">
        <v>594</v>
      </c>
      <c r="I277" s="20" t="s">
        <v>32</v>
      </c>
      <c r="J277" s="25">
        <v>1</v>
      </c>
      <c r="K277" s="26">
        <v>228.9</v>
      </c>
      <c r="L277" s="26">
        <f t="shared" si="12"/>
        <v>228.9</v>
      </c>
      <c r="M277" s="27">
        <f t="shared" si="13"/>
        <v>595.14</v>
      </c>
      <c r="N277" s="27">
        <f t="shared" si="14"/>
        <v>595.14</v>
      </c>
    </row>
    <row r="278" ht="153" customHeight="1" spans="1:14">
      <c r="A278" s="20" t="s">
        <v>133</v>
      </c>
      <c r="B278" s="20"/>
      <c r="C278" s="20" t="s">
        <v>592</v>
      </c>
      <c r="D278" s="20" t="s">
        <v>16</v>
      </c>
      <c r="E278" s="20" t="s">
        <v>29</v>
      </c>
      <c r="F278" s="20" t="s">
        <v>51</v>
      </c>
      <c r="G278" s="20" t="s">
        <v>595</v>
      </c>
      <c r="H278" s="20" t="s">
        <v>594</v>
      </c>
      <c r="I278" s="20" t="s">
        <v>44</v>
      </c>
      <c r="J278" s="25">
        <v>1</v>
      </c>
      <c r="K278" s="26">
        <v>228.9</v>
      </c>
      <c r="L278" s="26">
        <f t="shared" si="12"/>
        <v>228.9</v>
      </c>
      <c r="M278" s="27">
        <f t="shared" si="13"/>
        <v>595.14</v>
      </c>
      <c r="N278" s="27">
        <f t="shared" si="14"/>
        <v>595.14</v>
      </c>
    </row>
    <row r="279" ht="153" customHeight="1" spans="1:14">
      <c r="A279" s="20" t="s">
        <v>133</v>
      </c>
      <c r="B279" s="20"/>
      <c r="C279" s="20" t="s">
        <v>592</v>
      </c>
      <c r="D279" s="20" t="s">
        <v>16</v>
      </c>
      <c r="E279" s="20" t="s">
        <v>29</v>
      </c>
      <c r="F279" s="20" t="s">
        <v>51</v>
      </c>
      <c r="G279" s="20" t="s">
        <v>596</v>
      </c>
      <c r="H279" s="20" t="s">
        <v>594</v>
      </c>
      <c r="I279" s="20" t="s">
        <v>21</v>
      </c>
      <c r="J279" s="25">
        <v>1</v>
      </c>
      <c r="K279" s="26">
        <v>228.9</v>
      </c>
      <c r="L279" s="26">
        <f t="shared" si="12"/>
        <v>228.9</v>
      </c>
      <c r="M279" s="27">
        <f t="shared" si="13"/>
        <v>595.14</v>
      </c>
      <c r="N279" s="27">
        <f t="shared" si="14"/>
        <v>595.14</v>
      </c>
    </row>
    <row r="280" ht="153" customHeight="1" spans="1:14">
      <c r="A280" s="20" t="s">
        <v>133</v>
      </c>
      <c r="B280" s="20"/>
      <c r="C280" s="20" t="s">
        <v>597</v>
      </c>
      <c r="D280" s="20" t="s">
        <v>16</v>
      </c>
      <c r="E280" s="20" t="s">
        <v>29</v>
      </c>
      <c r="F280" s="20" t="s">
        <v>377</v>
      </c>
      <c r="G280" s="20" t="s">
        <v>598</v>
      </c>
      <c r="H280" s="20" t="s">
        <v>237</v>
      </c>
      <c r="I280" s="20" t="s">
        <v>44</v>
      </c>
      <c r="J280" s="25">
        <v>1</v>
      </c>
      <c r="K280" s="26">
        <v>179.3</v>
      </c>
      <c r="L280" s="26">
        <f t="shared" si="12"/>
        <v>179.3</v>
      </c>
      <c r="M280" s="27">
        <f t="shared" si="13"/>
        <v>466.18</v>
      </c>
      <c r="N280" s="27">
        <f t="shared" si="14"/>
        <v>466.18</v>
      </c>
    </row>
    <row r="281" ht="153" customHeight="1" spans="1:14">
      <c r="A281" s="20" t="s">
        <v>133</v>
      </c>
      <c r="B281" s="20"/>
      <c r="C281" s="20" t="s">
        <v>597</v>
      </c>
      <c r="D281" s="20" t="s">
        <v>16</v>
      </c>
      <c r="E281" s="20" t="s">
        <v>29</v>
      </c>
      <c r="F281" s="20" t="s">
        <v>377</v>
      </c>
      <c r="G281" s="20" t="s">
        <v>598</v>
      </c>
      <c r="H281" s="20" t="s">
        <v>237</v>
      </c>
      <c r="I281" s="20" t="s">
        <v>44</v>
      </c>
      <c r="J281" s="25">
        <v>1</v>
      </c>
      <c r="K281" s="26">
        <v>179.3</v>
      </c>
      <c r="L281" s="26">
        <f t="shared" si="12"/>
        <v>179.3</v>
      </c>
      <c r="M281" s="27">
        <f t="shared" si="13"/>
        <v>466.18</v>
      </c>
      <c r="N281" s="27">
        <f t="shared" si="14"/>
        <v>466.18</v>
      </c>
    </row>
    <row r="282" ht="153" customHeight="1" spans="1:14">
      <c r="A282" s="20" t="s">
        <v>133</v>
      </c>
      <c r="B282" s="20"/>
      <c r="C282" s="20" t="s">
        <v>597</v>
      </c>
      <c r="D282" s="20" t="s">
        <v>16</v>
      </c>
      <c r="E282" s="20" t="s">
        <v>29</v>
      </c>
      <c r="F282" s="20" t="s">
        <v>377</v>
      </c>
      <c r="G282" s="20" t="s">
        <v>599</v>
      </c>
      <c r="H282" s="20" t="s">
        <v>237</v>
      </c>
      <c r="I282" s="20" t="s">
        <v>32</v>
      </c>
      <c r="J282" s="25">
        <v>1</v>
      </c>
      <c r="K282" s="26">
        <v>179.3</v>
      </c>
      <c r="L282" s="26">
        <f t="shared" si="12"/>
        <v>179.3</v>
      </c>
      <c r="M282" s="27">
        <f t="shared" si="13"/>
        <v>466.18</v>
      </c>
      <c r="N282" s="27">
        <f t="shared" si="14"/>
        <v>466.18</v>
      </c>
    </row>
    <row r="283" ht="153" customHeight="1" spans="1:14">
      <c r="A283" s="20" t="s">
        <v>133</v>
      </c>
      <c r="B283" s="20"/>
      <c r="C283" s="20" t="s">
        <v>597</v>
      </c>
      <c r="D283" s="20" t="s">
        <v>16</v>
      </c>
      <c r="E283" s="20" t="s">
        <v>29</v>
      </c>
      <c r="F283" s="20" t="s">
        <v>377</v>
      </c>
      <c r="G283" s="20" t="s">
        <v>600</v>
      </c>
      <c r="H283" s="20" t="s">
        <v>237</v>
      </c>
      <c r="I283" s="20" t="s">
        <v>54</v>
      </c>
      <c r="J283" s="25">
        <v>1</v>
      </c>
      <c r="K283" s="26">
        <v>179.3</v>
      </c>
      <c r="L283" s="26">
        <f t="shared" si="12"/>
        <v>179.3</v>
      </c>
      <c r="M283" s="27">
        <f t="shared" si="13"/>
        <v>466.18</v>
      </c>
      <c r="N283" s="27">
        <f t="shared" si="14"/>
        <v>466.18</v>
      </c>
    </row>
    <row r="284" ht="153" customHeight="1" spans="1:14">
      <c r="A284" s="20" t="s">
        <v>200</v>
      </c>
      <c r="B284" s="20"/>
      <c r="C284" s="20" t="s">
        <v>581</v>
      </c>
      <c r="D284" s="20" t="s">
        <v>16</v>
      </c>
      <c r="E284" s="20" t="s">
        <v>46</v>
      </c>
      <c r="F284" s="20" t="s">
        <v>63</v>
      </c>
      <c r="G284" s="20" t="s">
        <v>601</v>
      </c>
      <c r="H284" s="20" t="s">
        <v>49</v>
      </c>
      <c r="I284" s="20" t="s">
        <v>32</v>
      </c>
      <c r="J284" s="25">
        <v>1</v>
      </c>
      <c r="K284" s="26">
        <v>187.6</v>
      </c>
      <c r="L284" s="26">
        <f t="shared" si="12"/>
        <v>187.6</v>
      </c>
      <c r="M284" s="27">
        <f t="shared" si="13"/>
        <v>487.76</v>
      </c>
      <c r="N284" s="27">
        <f t="shared" si="14"/>
        <v>487.76</v>
      </c>
    </row>
    <row r="285" ht="153" customHeight="1" spans="1:14">
      <c r="A285" s="20" t="s">
        <v>133</v>
      </c>
      <c r="B285" s="20"/>
      <c r="C285" s="20" t="s">
        <v>597</v>
      </c>
      <c r="D285" s="20" t="s">
        <v>16</v>
      </c>
      <c r="E285" s="20" t="s">
        <v>29</v>
      </c>
      <c r="F285" s="20" t="s">
        <v>377</v>
      </c>
      <c r="G285" s="20" t="s">
        <v>602</v>
      </c>
      <c r="H285" s="20" t="s">
        <v>237</v>
      </c>
      <c r="I285" s="20" t="s">
        <v>97</v>
      </c>
      <c r="J285" s="25">
        <v>1</v>
      </c>
      <c r="K285" s="26">
        <v>179.3</v>
      </c>
      <c r="L285" s="26">
        <f t="shared" si="12"/>
        <v>179.3</v>
      </c>
      <c r="M285" s="27">
        <f t="shared" si="13"/>
        <v>466.18</v>
      </c>
      <c r="N285" s="27">
        <f t="shared" si="14"/>
        <v>466.18</v>
      </c>
    </row>
    <row r="286" ht="153" customHeight="1" spans="1:14">
      <c r="A286" s="20" t="s">
        <v>506</v>
      </c>
      <c r="B286" s="20"/>
      <c r="C286" s="20" t="s">
        <v>603</v>
      </c>
      <c r="D286" s="20" t="s">
        <v>16</v>
      </c>
      <c r="E286" s="20" t="s">
        <v>29</v>
      </c>
      <c r="F286" s="20" t="s">
        <v>584</v>
      </c>
      <c r="G286" s="20" t="s">
        <v>604</v>
      </c>
      <c r="H286" s="20" t="s">
        <v>123</v>
      </c>
      <c r="I286" s="20" t="s">
        <v>61</v>
      </c>
      <c r="J286" s="25">
        <v>1</v>
      </c>
      <c r="K286" s="26">
        <v>282.5</v>
      </c>
      <c r="L286" s="26">
        <f t="shared" si="12"/>
        <v>282.5</v>
      </c>
      <c r="M286" s="27">
        <f t="shared" si="13"/>
        <v>734.5</v>
      </c>
      <c r="N286" s="27">
        <f t="shared" si="14"/>
        <v>734.5</v>
      </c>
    </row>
    <row r="287" ht="153" customHeight="1" spans="1:14">
      <c r="A287" s="20" t="s">
        <v>133</v>
      </c>
      <c r="B287" s="20"/>
      <c r="C287" s="20" t="s">
        <v>605</v>
      </c>
      <c r="D287" s="20" t="s">
        <v>16</v>
      </c>
      <c r="E287" s="20" t="s">
        <v>29</v>
      </c>
      <c r="F287" s="20" t="s">
        <v>89</v>
      </c>
      <c r="G287" s="20" t="s">
        <v>606</v>
      </c>
      <c r="H287" s="20" t="s">
        <v>127</v>
      </c>
      <c r="I287" s="20" t="s">
        <v>32</v>
      </c>
      <c r="J287" s="25">
        <v>1</v>
      </c>
      <c r="K287" s="26">
        <v>124.8</v>
      </c>
      <c r="L287" s="26">
        <f t="shared" si="12"/>
        <v>124.8</v>
      </c>
      <c r="M287" s="27">
        <f t="shared" si="13"/>
        <v>324.48</v>
      </c>
      <c r="N287" s="27">
        <f t="shared" si="14"/>
        <v>324.48</v>
      </c>
    </row>
    <row r="288" ht="153" customHeight="1" spans="1:14">
      <c r="A288" s="20" t="s">
        <v>186</v>
      </c>
      <c r="B288" s="20"/>
      <c r="C288" s="20" t="s">
        <v>607</v>
      </c>
      <c r="D288" s="20" t="s">
        <v>16</v>
      </c>
      <c r="E288" s="20" t="s">
        <v>29</v>
      </c>
      <c r="F288" s="20" t="s">
        <v>608</v>
      </c>
      <c r="G288" s="20" t="s">
        <v>609</v>
      </c>
      <c r="H288" s="20" t="s">
        <v>25</v>
      </c>
      <c r="I288" s="20" t="s">
        <v>61</v>
      </c>
      <c r="J288" s="25">
        <v>1</v>
      </c>
      <c r="K288" s="26">
        <v>146.3</v>
      </c>
      <c r="L288" s="26">
        <f t="shared" si="12"/>
        <v>146.3</v>
      </c>
      <c r="M288" s="27">
        <f t="shared" si="13"/>
        <v>380.38</v>
      </c>
      <c r="N288" s="27">
        <f t="shared" si="14"/>
        <v>380.38</v>
      </c>
    </row>
    <row r="289" ht="153" customHeight="1" spans="1:14">
      <c r="A289" s="20" t="s">
        <v>186</v>
      </c>
      <c r="B289" s="20"/>
      <c r="C289" s="20" t="s">
        <v>607</v>
      </c>
      <c r="D289" s="20" t="s">
        <v>16</v>
      </c>
      <c r="E289" s="20" t="s">
        <v>29</v>
      </c>
      <c r="F289" s="20" t="s">
        <v>608</v>
      </c>
      <c r="G289" s="20" t="s">
        <v>610</v>
      </c>
      <c r="H289" s="20" t="s">
        <v>25</v>
      </c>
      <c r="I289" s="20" t="s">
        <v>32</v>
      </c>
      <c r="J289" s="25">
        <v>1</v>
      </c>
      <c r="K289" s="26">
        <v>146.3</v>
      </c>
      <c r="L289" s="26">
        <f t="shared" si="12"/>
        <v>146.3</v>
      </c>
      <c r="M289" s="27">
        <f t="shared" si="13"/>
        <v>380.38</v>
      </c>
      <c r="N289" s="27">
        <f t="shared" si="14"/>
        <v>380.38</v>
      </c>
    </row>
    <row r="290" ht="153" customHeight="1" spans="1:14">
      <c r="A290" s="20" t="s">
        <v>186</v>
      </c>
      <c r="B290" s="20"/>
      <c r="C290" s="20" t="s">
        <v>607</v>
      </c>
      <c r="D290" s="20" t="s">
        <v>16</v>
      </c>
      <c r="E290" s="20" t="s">
        <v>29</v>
      </c>
      <c r="F290" s="20" t="s">
        <v>608</v>
      </c>
      <c r="G290" s="20" t="s">
        <v>611</v>
      </c>
      <c r="H290" s="20" t="s">
        <v>25</v>
      </c>
      <c r="I290" s="20" t="s">
        <v>54</v>
      </c>
      <c r="J290" s="25">
        <v>1</v>
      </c>
      <c r="K290" s="26">
        <v>146.3</v>
      </c>
      <c r="L290" s="26">
        <f t="shared" si="12"/>
        <v>146.3</v>
      </c>
      <c r="M290" s="27">
        <f t="shared" si="13"/>
        <v>380.38</v>
      </c>
      <c r="N290" s="27">
        <f t="shared" si="14"/>
        <v>380.38</v>
      </c>
    </row>
    <row r="291" ht="153" customHeight="1" spans="1:14">
      <c r="A291" s="20" t="s">
        <v>186</v>
      </c>
      <c r="B291" s="20"/>
      <c r="C291" s="20" t="s">
        <v>612</v>
      </c>
      <c r="D291" s="20" t="s">
        <v>16</v>
      </c>
      <c r="E291" s="20" t="s">
        <v>613</v>
      </c>
      <c r="F291" s="20" t="s">
        <v>47</v>
      </c>
      <c r="G291" s="20" t="s">
        <v>614</v>
      </c>
      <c r="H291" s="20" t="s">
        <v>127</v>
      </c>
      <c r="I291" s="20" t="s">
        <v>32</v>
      </c>
      <c r="J291" s="25">
        <v>1</v>
      </c>
      <c r="K291" s="26">
        <v>162.8</v>
      </c>
      <c r="L291" s="26">
        <f t="shared" si="12"/>
        <v>162.8</v>
      </c>
      <c r="M291" s="27">
        <f t="shared" si="13"/>
        <v>423.28</v>
      </c>
      <c r="N291" s="27">
        <f t="shared" si="14"/>
        <v>423.28</v>
      </c>
    </row>
    <row r="292" ht="153" customHeight="1" spans="1:14">
      <c r="A292" s="20" t="s">
        <v>186</v>
      </c>
      <c r="B292" s="20"/>
      <c r="C292" s="20" t="s">
        <v>612</v>
      </c>
      <c r="D292" s="20" t="s">
        <v>16</v>
      </c>
      <c r="E292" s="20" t="s">
        <v>613</v>
      </c>
      <c r="F292" s="20" t="s">
        <v>47</v>
      </c>
      <c r="G292" s="20" t="s">
        <v>615</v>
      </c>
      <c r="H292" s="20" t="s">
        <v>127</v>
      </c>
      <c r="I292" s="20" t="s">
        <v>54</v>
      </c>
      <c r="J292" s="25">
        <v>1</v>
      </c>
      <c r="K292" s="26">
        <v>162.8</v>
      </c>
      <c r="L292" s="26">
        <f t="shared" si="12"/>
        <v>162.8</v>
      </c>
      <c r="M292" s="27">
        <f t="shared" si="13"/>
        <v>423.28</v>
      </c>
      <c r="N292" s="27">
        <f t="shared" si="14"/>
        <v>423.28</v>
      </c>
    </row>
    <row r="293" ht="153" customHeight="1" spans="1:14">
      <c r="A293" s="20" t="s">
        <v>506</v>
      </c>
      <c r="B293" s="20"/>
      <c r="C293" s="20" t="s">
        <v>616</v>
      </c>
      <c r="D293" s="20" t="s">
        <v>16</v>
      </c>
      <c r="E293" s="20" t="s">
        <v>235</v>
      </c>
      <c r="F293" s="20" t="s">
        <v>617</v>
      </c>
      <c r="G293" s="20" t="s">
        <v>618</v>
      </c>
      <c r="H293" s="20" t="s">
        <v>366</v>
      </c>
      <c r="I293" s="20" t="s">
        <v>32</v>
      </c>
      <c r="J293" s="25">
        <v>1</v>
      </c>
      <c r="K293" s="26">
        <v>124.8</v>
      </c>
      <c r="L293" s="26">
        <f t="shared" si="12"/>
        <v>124.8</v>
      </c>
      <c r="M293" s="27">
        <f t="shared" si="13"/>
        <v>324.48</v>
      </c>
      <c r="N293" s="27">
        <f t="shared" si="14"/>
        <v>324.48</v>
      </c>
    </row>
    <row r="294" ht="153" customHeight="1" spans="1:14">
      <c r="A294" s="20" t="s">
        <v>186</v>
      </c>
      <c r="B294" s="20"/>
      <c r="C294" s="20" t="s">
        <v>619</v>
      </c>
      <c r="D294" s="20" t="s">
        <v>16</v>
      </c>
      <c r="E294" s="20" t="s">
        <v>620</v>
      </c>
      <c r="F294" s="20" t="s">
        <v>42</v>
      </c>
      <c r="G294" s="20" t="s">
        <v>621</v>
      </c>
      <c r="H294" s="20" t="s">
        <v>49</v>
      </c>
      <c r="I294" s="20" t="s">
        <v>32</v>
      </c>
      <c r="J294" s="25">
        <v>1</v>
      </c>
      <c r="K294" s="26">
        <v>261.9</v>
      </c>
      <c r="L294" s="26">
        <f t="shared" si="12"/>
        <v>261.9</v>
      </c>
      <c r="M294" s="27">
        <f t="shared" si="13"/>
        <v>680.94</v>
      </c>
      <c r="N294" s="27">
        <f t="shared" si="14"/>
        <v>680.94</v>
      </c>
    </row>
    <row r="295" ht="153" customHeight="1" spans="1:14">
      <c r="A295" s="20" t="s">
        <v>200</v>
      </c>
      <c r="B295" s="20"/>
      <c r="C295" s="20" t="s">
        <v>622</v>
      </c>
      <c r="D295" s="20" t="s">
        <v>16</v>
      </c>
      <c r="E295" s="20" t="s">
        <v>17</v>
      </c>
      <c r="F295" s="20" t="s">
        <v>170</v>
      </c>
      <c r="G295" s="20" t="s">
        <v>623</v>
      </c>
      <c r="H295" s="20" t="s">
        <v>366</v>
      </c>
      <c r="I295" s="20" t="s">
        <v>54</v>
      </c>
      <c r="J295" s="25">
        <v>1</v>
      </c>
      <c r="K295" s="26">
        <v>286.6</v>
      </c>
      <c r="L295" s="26">
        <f t="shared" si="12"/>
        <v>286.6</v>
      </c>
      <c r="M295" s="27">
        <f t="shared" si="13"/>
        <v>745.16</v>
      </c>
      <c r="N295" s="27">
        <f t="shared" si="14"/>
        <v>745.16</v>
      </c>
    </row>
    <row r="296" ht="153" customHeight="1" spans="1:14">
      <c r="A296" s="20" t="s">
        <v>200</v>
      </c>
      <c r="B296" s="20"/>
      <c r="C296" s="20" t="s">
        <v>622</v>
      </c>
      <c r="D296" s="20" t="s">
        <v>16</v>
      </c>
      <c r="E296" s="20" t="s">
        <v>17</v>
      </c>
      <c r="F296" s="20" t="s">
        <v>170</v>
      </c>
      <c r="G296" s="20" t="s">
        <v>624</v>
      </c>
      <c r="H296" s="20" t="s">
        <v>366</v>
      </c>
      <c r="I296" s="20" t="s">
        <v>44</v>
      </c>
      <c r="J296" s="25">
        <v>1</v>
      </c>
      <c r="K296" s="26">
        <v>286.6</v>
      </c>
      <c r="L296" s="26">
        <f t="shared" si="12"/>
        <v>286.6</v>
      </c>
      <c r="M296" s="27">
        <f t="shared" si="13"/>
        <v>745.16</v>
      </c>
      <c r="N296" s="27">
        <f t="shared" si="14"/>
        <v>745.16</v>
      </c>
    </row>
    <row r="297" ht="153" customHeight="1" spans="1:14">
      <c r="A297" s="20" t="s">
        <v>133</v>
      </c>
      <c r="B297" s="20"/>
      <c r="C297" s="20" t="s">
        <v>625</v>
      </c>
      <c r="D297" s="20" t="s">
        <v>16</v>
      </c>
      <c r="E297" s="20" t="s">
        <v>17</v>
      </c>
      <c r="F297" s="20" t="s">
        <v>51</v>
      </c>
      <c r="G297" s="20" t="s">
        <v>626</v>
      </c>
      <c r="H297" s="20" t="s">
        <v>114</v>
      </c>
      <c r="I297" s="20" t="s">
        <v>54</v>
      </c>
      <c r="J297" s="25">
        <v>1</v>
      </c>
      <c r="K297" s="26">
        <v>227.8</v>
      </c>
      <c r="L297" s="26">
        <f t="shared" si="12"/>
        <v>227.8</v>
      </c>
      <c r="M297" s="27">
        <f t="shared" si="13"/>
        <v>592.28</v>
      </c>
      <c r="N297" s="27">
        <f t="shared" si="14"/>
        <v>592.28</v>
      </c>
    </row>
    <row r="298" ht="153" customHeight="1" spans="1:14">
      <c r="A298" s="20" t="s">
        <v>186</v>
      </c>
      <c r="B298" s="20"/>
      <c r="C298" s="20" t="s">
        <v>627</v>
      </c>
      <c r="D298" s="20" t="s">
        <v>16</v>
      </c>
      <c r="E298" s="20" t="s">
        <v>613</v>
      </c>
      <c r="F298" s="20" t="s">
        <v>51</v>
      </c>
      <c r="G298" s="20" t="s">
        <v>628</v>
      </c>
      <c r="H298" s="20" t="s">
        <v>49</v>
      </c>
      <c r="I298" s="20" t="s">
        <v>37</v>
      </c>
      <c r="J298" s="25">
        <v>1</v>
      </c>
      <c r="K298" s="26">
        <v>156.6</v>
      </c>
      <c r="L298" s="26">
        <f t="shared" si="12"/>
        <v>156.6</v>
      </c>
      <c r="M298" s="27">
        <f t="shared" si="13"/>
        <v>407.16</v>
      </c>
      <c r="N298" s="27">
        <f t="shared" si="14"/>
        <v>407.16</v>
      </c>
    </row>
    <row r="299" ht="153" customHeight="1" spans="1:14">
      <c r="A299" s="20" t="s">
        <v>186</v>
      </c>
      <c r="B299" s="20"/>
      <c r="C299" s="20" t="s">
        <v>627</v>
      </c>
      <c r="D299" s="20" t="s">
        <v>16</v>
      </c>
      <c r="E299" s="20" t="s">
        <v>613</v>
      </c>
      <c r="F299" s="20" t="s">
        <v>51</v>
      </c>
      <c r="G299" s="20" t="s">
        <v>629</v>
      </c>
      <c r="H299" s="20" t="s">
        <v>49</v>
      </c>
      <c r="I299" s="20" t="s">
        <v>32</v>
      </c>
      <c r="J299" s="25">
        <v>1</v>
      </c>
      <c r="K299" s="26">
        <v>156.6</v>
      </c>
      <c r="L299" s="26">
        <f t="shared" si="12"/>
        <v>156.6</v>
      </c>
      <c r="M299" s="27">
        <f t="shared" si="13"/>
        <v>407.16</v>
      </c>
      <c r="N299" s="27">
        <f t="shared" si="14"/>
        <v>407.16</v>
      </c>
    </row>
    <row r="300" ht="153" customHeight="1" spans="1:14">
      <c r="A300" s="20" t="s">
        <v>186</v>
      </c>
      <c r="B300" s="20"/>
      <c r="C300" s="20" t="s">
        <v>627</v>
      </c>
      <c r="D300" s="20" t="s">
        <v>16</v>
      </c>
      <c r="E300" s="20" t="s">
        <v>613</v>
      </c>
      <c r="F300" s="20" t="s">
        <v>51</v>
      </c>
      <c r="G300" s="20" t="s">
        <v>630</v>
      </c>
      <c r="H300" s="20" t="s">
        <v>49</v>
      </c>
      <c r="I300" s="20" t="s">
        <v>21</v>
      </c>
      <c r="J300" s="25">
        <v>1</v>
      </c>
      <c r="K300" s="26">
        <v>156.6</v>
      </c>
      <c r="L300" s="26">
        <f t="shared" si="12"/>
        <v>156.6</v>
      </c>
      <c r="M300" s="27">
        <f t="shared" si="13"/>
        <v>407.16</v>
      </c>
      <c r="N300" s="27">
        <f t="shared" si="14"/>
        <v>407.16</v>
      </c>
    </row>
    <row r="301" ht="153" customHeight="1" spans="1:14">
      <c r="A301" s="20" t="s">
        <v>186</v>
      </c>
      <c r="B301" s="20"/>
      <c r="C301" s="20" t="s">
        <v>631</v>
      </c>
      <c r="D301" s="20" t="s">
        <v>16</v>
      </c>
      <c r="E301" s="20" t="s">
        <v>17</v>
      </c>
      <c r="F301" s="20" t="s">
        <v>47</v>
      </c>
      <c r="G301" s="20" t="s">
        <v>632</v>
      </c>
      <c r="H301" s="20" t="s">
        <v>127</v>
      </c>
      <c r="I301" s="20" t="s">
        <v>32</v>
      </c>
      <c r="J301" s="25">
        <v>1</v>
      </c>
      <c r="K301" s="26">
        <v>270.1</v>
      </c>
      <c r="L301" s="26">
        <f t="shared" si="12"/>
        <v>270.1</v>
      </c>
      <c r="M301" s="27">
        <f t="shared" si="13"/>
        <v>702.26</v>
      </c>
      <c r="N301" s="27">
        <f t="shared" si="14"/>
        <v>702.26</v>
      </c>
    </row>
    <row r="302" ht="153" customHeight="1" spans="1:14">
      <c r="A302" s="20" t="s">
        <v>186</v>
      </c>
      <c r="B302" s="20"/>
      <c r="C302" s="20" t="s">
        <v>631</v>
      </c>
      <c r="D302" s="20" t="s">
        <v>16</v>
      </c>
      <c r="E302" s="20" t="s">
        <v>17</v>
      </c>
      <c r="F302" s="20" t="s">
        <v>47</v>
      </c>
      <c r="G302" s="20" t="s">
        <v>633</v>
      </c>
      <c r="H302" s="20" t="s">
        <v>127</v>
      </c>
      <c r="I302" s="20" t="s">
        <v>44</v>
      </c>
      <c r="J302" s="25">
        <v>1</v>
      </c>
      <c r="K302" s="26">
        <v>270.1</v>
      </c>
      <c r="L302" s="26">
        <f t="shared" si="12"/>
        <v>270.1</v>
      </c>
      <c r="M302" s="27">
        <f t="shared" si="13"/>
        <v>702.26</v>
      </c>
      <c r="N302" s="27">
        <f t="shared" si="14"/>
        <v>702.26</v>
      </c>
    </row>
    <row r="303" ht="153" customHeight="1" spans="1:14">
      <c r="A303" s="20" t="s">
        <v>186</v>
      </c>
      <c r="B303" s="20"/>
      <c r="C303" s="20" t="s">
        <v>631</v>
      </c>
      <c r="D303" s="20" t="s">
        <v>16</v>
      </c>
      <c r="E303" s="20" t="s">
        <v>17</v>
      </c>
      <c r="F303" s="20" t="s">
        <v>47</v>
      </c>
      <c r="G303" s="20" t="s">
        <v>634</v>
      </c>
      <c r="H303" s="20" t="s">
        <v>127</v>
      </c>
      <c r="I303" s="20" t="s">
        <v>54</v>
      </c>
      <c r="J303" s="25">
        <v>1</v>
      </c>
      <c r="K303" s="26">
        <v>270.1</v>
      </c>
      <c r="L303" s="26">
        <f t="shared" si="12"/>
        <v>270.1</v>
      </c>
      <c r="M303" s="27">
        <f t="shared" si="13"/>
        <v>702.26</v>
      </c>
      <c r="N303" s="27">
        <f t="shared" si="14"/>
        <v>702.26</v>
      </c>
    </row>
    <row r="304" ht="153" customHeight="1" spans="1:14">
      <c r="A304" s="20" t="s">
        <v>200</v>
      </c>
      <c r="B304" s="20"/>
      <c r="C304" s="20" t="s">
        <v>635</v>
      </c>
      <c r="D304" s="20" t="s">
        <v>16</v>
      </c>
      <c r="E304" s="20" t="s">
        <v>34</v>
      </c>
      <c r="F304" s="20" t="s">
        <v>68</v>
      </c>
      <c r="G304" s="20" t="s">
        <v>636</v>
      </c>
      <c r="H304" s="20" t="s">
        <v>93</v>
      </c>
      <c r="I304" s="20" t="s">
        <v>54</v>
      </c>
      <c r="J304" s="25">
        <v>1</v>
      </c>
      <c r="K304" s="26">
        <v>187.6</v>
      </c>
      <c r="L304" s="26">
        <f t="shared" si="12"/>
        <v>187.6</v>
      </c>
      <c r="M304" s="27">
        <f t="shared" si="13"/>
        <v>487.76</v>
      </c>
      <c r="N304" s="27">
        <f t="shared" si="14"/>
        <v>487.76</v>
      </c>
    </row>
    <row r="305" ht="153" customHeight="1" spans="1:14">
      <c r="A305" s="20" t="s">
        <v>200</v>
      </c>
      <c r="B305" s="20"/>
      <c r="C305" s="20" t="s">
        <v>635</v>
      </c>
      <c r="D305" s="20" t="s">
        <v>16</v>
      </c>
      <c r="E305" s="20" t="s">
        <v>34</v>
      </c>
      <c r="F305" s="20" t="s">
        <v>68</v>
      </c>
      <c r="G305" s="20" t="s">
        <v>637</v>
      </c>
      <c r="H305" s="20" t="s">
        <v>93</v>
      </c>
      <c r="I305" s="20" t="s">
        <v>44</v>
      </c>
      <c r="J305" s="25">
        <v>1</v>
      </c>
      <c r="K305" s="26">
        <v>187.6</v>
      </c>
      <c r="L305" s="26">
        <f t="shared" si="12"/>
        <v>187.6</v>
      </c>
      <c r="M305" s="27">
        <f t="shared" si="13"/>
        <v>487.76</v>
      </c>
      <c r="N305" s="27">
        <f t="shared" si="14"/>
        <v>487.76</v>
      </c>
    </row>
    <row r="306" ht="153" customHeight="1" spans="1:14">
      <c r="A306" s="20" t="s">
        <v>186</v>
      </c>
      <c r="B306" s="20"/>
      <c r="C306" s="20" t="s">
        <v>619</v>
      </c>
      <c r="D306" s="20" t="s">
        <v>16</v>
      </c>
      <c r="E306" s="20" t="s">
        <v>620</v>
      </c>
      <c r="F306" s="20" t="s">
        <v>42</v>
      </c>
      <c r="G306" s="20" t="s">
        <v>638</v>
      </c>
      <c r="H306" s="20" t="s">
        <v>49</v>
      </c>
      <c r="I306" s="20" t="s">
        <v>21</v>
      </c>
      <c r="J306" s="25">
        <v>1</v>
      </c>
      <c r="K306" s="26">
        <v>261.9</v>
      </c>
      <c r="L306" s="26">
        <f t="shared" si="12"/>
        <v>261.9</v>
      </c>
      <c r="M306" s="27">
        <f t="shared" si="13"/>
        <v>680.94</v>
      </c>
      <c r="N306" s="27">
        <f t="shared" si="14"/>
        <v>680.94</v>
      </c>
    </row>
    <row r="307" ht="153" customHeight="1" spans="1:14">
      <c r="A307" s="20" t="s">
        <v>186</v>
      </c>
      <c r="B307" s="20"/>
      <c r="C307" s="20" t="s">
        <v>639</v>
      </c>
      <c r="D307" s="20" t="s">
        <v>16</v>
      </c>
      <c r="E307" s="20" t="s">
        <v>620</v>
      </c>
      <c r="F307" s="20" t="s">
        <v>51</v>
      </c>
      <c r="G307" s="20" t="s">
        <v>640</v>
      </c>
      <c r="H307" s="20" t="s">
        <v>114</v>
      </c>
      <c r="I307" s="20" t="s">
        <v>37</v>
      </c>
      <c r="J307" s="25">
        <v>1</v>
      </c>
      <c r="K307" s="26">
        <v>161.7</v>
      </c>
      <c r="L307" s="26">
        <f t="shared" si="12"/>
        <v>161.7</v>
      </c>
      <c r="M307" s="27">
        <f t="shared" si="13"/>
        <v>420.42</v>
      </c>
      <c r="N307" s="27">
        <f t="shared" si="14"/>
        <v>420.42</v>
      </c>
    </row>
    <row r="308" ht="153" customHeight="1" spans="1:14">
      <c r="A308" s="20" t="s">
        <v>186</v>
      </c>
      <c r="B308" s="20"/>
      <c r="C308" s="20" t="s">
        <v>639</v>
      </c>
      <c r="D308" s="20" t="s">
        <v>16</v>
      </c>
      <c r="E308" s="20" t="s">
        <v>620</v>
      </c>
      <c r="F308" s="20" t="s">
        <v>51</v>
      </c>
      <c r="G308" s="20" t="s">
        <v>641</v>
      </c>
      <c r="H308" s="20" t="s">
        <v>114</v>
      </c>
      <c r="I308" s="20" t="s">
        <v>32</v>
      </c>
      <c r="J308" s="25">
        <v>1</v>
      </c>
      <c r="K308" s="26">
        <v>161.7</v>
      </c>
      <c r="L308" s="26">
        <f t="shared" si="12"/>
        <v>161.7</v>
      </c>
      <c r="M308" s="27">
        <f t="shared" si="13"/>
        <v>420.42</v>
      </c>
      <c r="N308" s="27">
        <f t="shared" si="14"/>
        <v>420.42</v>
      </c>
    </row>
    <row r="309" ht="153" customHeight="1" spans="1:14">
      <c r="A309" s="20" t="s">
        <v>186</v>
      </c>
      <c r="B309" s="20"/>
      <c r="C309" s="20" t="s">
        <v>642</v>
      </c>
      <c r="D309" s="20" t="s">
        <v>16</v>
      </c>
      <c r="E309" s="20" t="s">
        <v>34</v>
      </c>
      <c r="F309" s="20" t="s">
        <v>63</v>
      </c>
      <c r="G309" s="20" t="s">
        <v>643</v>
      </c>
      <c r="H309" s="20" t="s">
        <v>25</v>
      </c>
      <c r="I309" s="20" t="s">
        <v>44</v>
      </c>
      <c r="J309" s="25">
        <v>1</v>
      </c>
      <c r="K309" s="26">
        <v>245.4</v>
      </c>
      <c r="L309" s="26">
        <f t="shared" si="12"/>
        <v>245.4</v>
      </c>
      <c r="M309" s="27">
        <f t="shared" si="13"/>
        <v>638.04</v>
      </c>
      <c r="N309" s="27">
        <f t="shared" si="14"/>
        <v>638.04</v>
      </c>
    </row>
    <row r="310" ht="153" customHeight="1" spans="1:14">
      <c r="A310" s="20" t="s">
        <v>133</v>
      </c>
      <c r="B310" s="20"/>
      <c r="C310" s="20" t="s">
        <v>644</v>
      </c>
      <c r="D310" s="20" t="s">
        <v>16</v>
      </c>
      <c r="E310" s="20" t="s">
        <v>34</v>
      </c>
      <c r="F310" s="20" t="s">
        <v>645</v>
      </c>
      <c r="G310" s="20" t="s">
        <v>646</v>
      </c>
      <c r="H310" s="20" t="s">
        <v>572</v>
      </c>
      <c r="I310" s="20" t="s">
        <v>44</v>
      </c>
      <c r="J310" s="25">
        <v>1</v>
      </c>
      <c r="K310" s="26">
        <v>162.8</v>
      </c>
      <c r="L310" s="26">
        <f t="shared" si="12"/>
        <v>162.8</v>
      </c>
      <c r="M310" s="27">
        <f t="shared" si="13"/>
        <v>423.28</v>
      </c>
      <c r="N310" s="27">
        <f t="shared" si="14"/>
        <v>423.28</v>
      </c>
    </row>
    <row r="311" ht="153" customHeight="1" spans="1:14">
      <c r="A311" s="20" t="s">
        <v>133</v>
      </c>
      <c r="B311" s="20"/>
      <c r="C311" s="20" t="s">
        <v>644</v>
      </c>
      <c r="D311" s="20" t="s">
        <v>16</v>
      </c>
      <c r="E311" s="20" t="s">
        <v>34</v>
      </c>
      <c r="F311" s="20" t="s">
        <v>645</v>
      </c>
      <c r="G311" s="20" t="s">
        <v>647</v>
      </c>
      <c r="H311" s="20" t="s">
        <v>572</v>
      </c>
      <c r="I311" s="20" t="s">
        <v>37</v>
      </c>
      <c r="J311" s="25">
        <v>1</v>
      </c>
      <c r="K311" s="26">
        <v>162.8</v>
      </c>
      <c r="L311" s="26">
        <f t="shared" si="12"/>
        <v>162.8</v>
      </c>
      <c r="M311" s="27">
        <f t="shared" si="13"/>
        <v>423.28</v>
      </c>
      <c r="N311" s="27">
        <f t="shared" si="14"/>
        <v>423.28</v>
      </c>
    </row>
    <row r="312" ht="153" customHeight="1" spans="1:14">
      <c r="A312" s="20" t="s">
        <v>133</v>
      </c>
      <c r="B312" s="20"/>
      <c r="C312" s="20" t="s">
        <v>644</v>
      </c>
      <c r="D312" s="20" t="s">
        <v>16</v>
      </c>
      <c r="E312" s="20" t="s">
        <v>34</v>
      </c>
      <c r="F312" s="20" t="s">
        <v>645</v>
      </c>
      <c r="G312" s="20" t="s">
        <v>648</v>
      </c>
      <c r="H312" s="20" t="s">
        <v>572</v>
      </c>
      <c r="I312" s="20" t="s">
        <v>21</v>
      </c>
      <c r="J312" s="25">
        <v>1</v>
      </c>
      <c r="K312" s="26">
        <v>162.8</v>
      </c>
      <c r="L312" s="26">
        <f t="shared" si="12"/>
        <v>162.8</v>
      </c>
      <c r="M312" s="27">
        <f t="shared" si="13"/>
        <v>423.28</v>
      </c>
      <c r="N312" s="27">
        <f t="shared" si="14"/>
        <v>423.28</v>
      </c>
    </row>
    <row r="313" ht="153" customHeight="1" spans="1:14">
      <c r="A313" s="20" t="s">
        <v>186</v>
      </c>
      <c r="B313" s="20"/>
      <c r="C313" s="20" t="s">
        <v>649</v>
      </c>
      <c r="D313" s="20" t="s">
        <v>16</v>
      </c>
      <c r="E313" s="20" t="s">
        <v>441</v>
      </c>
      <c r="F313" s="20" t="s">
        <v>51</v>
      </c>
      <c r="G313" s="20" t="s">
        <v>650</v>
      </c>
      <c r="H313" s="20" t="s">
        <v>49</v>
      </c>
      <c r="I313" s="20" t="s">
        <v>26</v>
      </c>
      <c r="J313" s="25">
        <v>1</v>
      </c>
      <c r="K313" s="26">
        <v>124.8</v>
      </c>
      <c r="L313" s="26">
        <f t="shared" si="12"/>
        <v>124.8</v>
      </c>
      <c r="M313" s="27">
        <f t="shared" si="13"/>
        <v>324.48</v>
      </c>
      <c r="N313" s="27">
        <f t="shared" si="14"/>
        <v>324.48</v>
      </c>
    </row>
    <row r="314" ht="153" customHeight="1" spans="1:14">
      <c r="A314" s="20" t="s">
        <v>186</v>
      </c>
      <c r="B314" s="20"/>
      <c r="C314" s="20" t="s">
        <v>649</v>
      </c>
      <c r="D314" s="20" t="s">
        <v>16</v>
      </c>
      <c r="E314" s="20" t="s">
        <v>441</v>
      </c>
      <c r="F314" s="20" t="s">
        <v>51</v>
      </c>
      <c r="G314" s="20" t="s">
        <v>651</v>
      </c>
      <c r="H314" s="20" t="s">
        <v>49</v>
      </c>
      <c r="I314" s="20" t="s">
        <v>44</v>
      </c>
      <c r="J314" s="25">
        <v>1</v>
      </c>
      <c r="K314" s="26">
        <v>124.8</v>
      </c>
      <c r="L314" s="26">
        <f t="shared" si="12"/>
        <v>124.8</v>
      </c>
      <c r="M314" s="27">
        <f t="shared" si="13"/>
        <v>324.48</v>
      </c>
      <c r="N314" s="27">
        <f t="shared" si="14"/>
        <v>324.48</v>
      </c>
    </row>
    <row r="315" ht="153" customHeight="1" spans="1:14">
      <c r="A315" s="20" t="s">
        <v>133</v>
      </c>
      <c r="B315" s="20"/>
      <c r="C315" s="20" t="s">
        <v>652</v>
      </c>
      <c r="D315" s="20" t="s">
        <v>16</v>
      </c>
      <c r="E315" s="20" t="s">
        <v>34</v>
      </c>
      <c r="F315" s="20" t="s">
        <v>47</v>
      </c>
      <c r="G315" s="20" t="s">
        <v>653</v>
      </c>
      <c r="H315" s="20" t="s">
        <v>654</v>
      </c>
      <c r="I315" s="20" t="s">
        <v>37</v>
      </c>
      <c r="J315" s="25">
        <v>1</v>
      </c>
      <c r="K315" s="26">
        <v>146.3</v>
      </c>
      <c r="L315" s="26">
        <f t="shared" si="12"/>
        <v>146.3</v>
      </c>
      <c r="M315" s="27">
        <f t="shared" si="13"/>
        <v>380.38</v>
      </c>
      <c r="N315" s="27">
        <f t="shared" si="14"/>
        <v>380.38</v>
      </c>
    </row>
    <row r="316" ht="153" customHeight="1" spans="1:14">
      <c r="A316" s="20" t="s">
        <v>133</v>
      </c>
      <c r="B316" s="20"/>
      <c r="C316" s="20" t="s">
        <v>652</v>
      </c>
      <c r="D316" s="20" t="s">
        <v>16</v>
      </c>
      <c r="E316" s="20" t="s">
        <v>34</v>
      </c>
      <c r="F316" s="20" t="s">
        <v>47</v>
      </c>
      <c r="G316" s="20" t="s">
        <v>655</v>
      </c>
      <c r="H316" s="20" t="s">
        <v>654</v>
      </c>
      <c r="I316" s="20" t="s">
        <v>32</v>
      </c>
      <c r="J316" s="25">
        <v>1</v>
      </c>
      <c r="K316" s="26">
        <v>146.3</v>
      </c>
      <c r="L316" s="26">
        <f t="shared" si="12"/>
        <v>146.3</v>
      </c>
      <c r="M316" s="27">
        <f t="shared" si="13"/>
        <v>380.38</v>
      </c>
      <c r="N316" s="27">
        <f t="shared" si="14"/>
        <v>380.38</v>
      </c>
    </row>
    <row r="317" ht="153" customHeight="1" spans="1:14">
      <c r="A317" s="20" t="s">
        <v>133</v>
      </c>
      <c r="B317" s="20"/>
      <c r="C317" s="20" t="s">
        <v>652</v>
      </c>
      <c r="D317" s="20" t="s">
        <v>16</v>
      </c>
      <c r="E317" s="20" t="s">
        <v>34</v>
      </c>
      <c r="F317" s="20" t="s">
        <v>47</v>
      </c>
      <c r="G317" s="20" t="s">
        <v>656</v>
      </c>
      <c r="H317" s="20" t="s">
        <v>654</v>
      </c>
      <c r="I317" s="20" t="s">
        <v>44</v>
      </c>
      <c r="J317" s="25">
        <v>1</v>
      </c>
      <c r="K317" s="26">
        <v>146.3</v>
      </c>
      <c r="L317" s="26">
        <f t="shared" si="12"/>
        <v>146.3</v>
      </c>
      <c r="M317" s="27">
        <f t="shared" si="13"/>
        <v>380.38</v>
      </c>
      <c r="N317" s="27">
        <f t="shared" si="14"/>
        <v>380.38</v>
      </c>
    </row>
    <row r="318" ht="153" customHeight="1" spans="1:14">
      <c r="A318" s="20" t="s">
        <v>133</v>
      </c>
      <c r="B318" s="20"/>
      <c r="C318" s="20" t="s">
        <v>657</v>
      </c>
      <c r="D318" s="20" t="s">
        <v>16</v>
      </c>
      <c r="E318" s="20" t="s">
        <v>46</v>
      </c>
      <c r="F318" s="20" t="s">
        <v>51</v>
      </c>
      <c r="G318" s="20" t="s">
        <v>658</v>
      </c>
      <c r="H318" s="20" t="s">
        <v>20</v>
      </c>
      <c r="I318" s="20" t="s">
        <v>26</v>
      </c>
      <c r="J318" s="25">
        <v>1</v>
      </c>
      <c r="K318" s="26">
        <v>228.9</v>
      </c>
      <c r="L318" s="26">
        <f t="shared" si="12"/>
        <v>228.9</v>
      </c>
      <c r="M318" s="27">
        <f t="shared" si="13"/>
        <v>595.14</v>
      </c>
      <c r="N318" s="27">
        <f t="shared" si="14"/>
        <v>595.14</v>
      </c>
    </row>
    <row r="319" ht="153" customHeight="1" spans="1:14">
      <c r="A319" s="20" t="s">
        <v>133</v>
      </c>
      <c r="B319" s="20"/>
      <c r="C319" s="20" t="s">
        <v>625</v>
      </c>
      <c r="D319" s="20" t="s">
        <v>16</v>
      </c>
      <c r="E319" s="20" t="s">
        <v>17</v>
      </c>
      <c r="F319" s="20" t="s">
        <v>51</v>
      </c>
      <c r="G319" s="20" t="s">
        <v>659</v>
      </c>
      <c r="H319" s="20" t="s">
        <v>114</v>
      </c>
      <c r="I319" s="20" t="s">
        <v>32</v>
      </c>
      <c r="J319" s="25">
        <v>1</v>
      </c>
      <c r="K319" s="26">
        <v>227.8</v>
      </c>
      <c r="L319" s="26">
        <f t="shared" si="12"/>
        <v>227.8</v>
      </c>
      <c r="M319" s="27">
        <f t="shared" si="13"/>
        <v>592.28</v>
      </c>
      <c r="N319" s="27">
        <f t="shared" si="14"/>
        <v>592.28</v>
      </c>
    </row>
    <row r="320" ht="153" customHeight="1" spans="1:14">
      <c r="A320" s="20" t="s">
        <v>133</v>
      </c>
      <c r="B320" s="20"/>
      <c r="C320" s="20" t="s">
        <v>657</v>
      </c>
      <c r="D320" s="20" t="s">
        <v>16</v>
      </c>
      <c r="E320" s="20" t="s">
        <v>46</v>
      </c>
      <c r="F320" s="20" t="s">
        <v>51</v>
      </c>
      <c r="G320" s="20" t="s">
        <v>660</v>
      </c>
      <c r="H320" s="20" t="s">
        <v>20</v>
      </c>
      <c r="I320" s="20" t="s">
        <v>32</v>
      </c>
      <c r="J320" s="25">
        <v>1</v>
      </c>
      <c r="K320" s="26">
        <v>228.9</v>
      </c>
      <c r="L320" s="26">
        <f t="shared" si="12"/>
        <v>228.9</v>
      </c>
      <c r="M320" s="27">
        <f t="shared" si="13"/>
        <v>595.14</v>
      </c>
      <c r="N320" s="27">
        <f t="shared" si="14"/>
        <v>595.14</v>
      </c>
    </row>
    <row r="321" ht="153" customHeight="1" spans="1:14">
      <c r="A321" s="20" t="s">
        <v>133</v>
      </c>
      <c r="B321" s="20"/>
      <c r="C321" s="20" t="s">
        <v>657</v>
      </c>
      <c r="D321" s="20" t="s">
        <v>16</v>
      </c>
      <c r="E321" s="20" t="s">
        <v>46</v>
      </c>
      <c r="F321" s="20" t="s">
        <v>51</v>
      </c>
      <c r="G321" s="20" t="s">
        <v>661</v>
      </c>
      <c r="H321" s="20" t="s">
        <v>20</v>
      </c>
      <c r="I321" s="20" t="s">
        <v>37</v>
      </c>
      <c r="J321" s="25">
        <v>1</v>
      </c>
      <c r="K321" s="26">
        <v>228.9</v>
      </c>
      <c r="L321" s="26">
        <f t="shared" si="12"/>
        <v>228.9</v>
      </c>
      <c r="M321" s="27">
        <f t="shared" si="13"/>
        <v>595.14</v>
      </c>
      <c r="N321" s="27">
        <f t="shared" si="14"/>
        <v>595.14</v>
      </c>
    </row>
    <row r="322" ht="153" customHeight="1" spans="1:14">
      <c r="A322" s="20" t="s">
        <v>133</v>
      </c>
      <c r="B322" s="20"/>
      <c r="C322" s="20" t="s">
        <v>662</v>
      </c>
      <c r="D322" s="20" t="s">
        <v>16</v>
      </c>
      <c r="E322" s="20" t="s">
        <v>46</v>
      </c>
      <c r="F322" s="20" t="s">
        <v>47</v>
      </c>
      <c r="G322" s="20" t="s">
        <v>663</v>
      </c>
      <c r="H322" s="20" t="s">
        <v>152</v>
      </c>
      <c r="I322" s="20" t="s">
        <v>37</v>
      </c>
      <c r="J322" s="25">
        <v>1</v>
      </c>
      <c r="K322" s="26">
        <v>161.7</v>
      </c>
      <c r="L322" s="26">
        <f t="shared" si="12"/>
        <v>161.7</v>
      </c>
      <c r="M322" s="27">
        <f t="shared" si="13"/>
        <v>420.42</v>
      </c>
      <c r="N322" s="27">
        <f t="shared" si="14"/>
        <v>420.42</v>
      </c>
    </row>
    <row r="323" ht="153" customHeight="1" spans="1:14">
      <c r="A323" s="20" t="s">
        <v>133</v>
      </c>
      <c r="B323" s="20"/>
      <c r="C323" s="20" t="s">
        <v>550</v>
      </c>
      <c r="D323" s="20" t="s">
        <v>16</v>
      </c>
      <c r="E323" s="20" t="s">
        <v>46</v>
      </c>
      <c r="F323" s="20" t="s">
        <v>63</v>
      </c>
      <c r="G323" s="20" t="s">
        <v>664</v>
      </c>
      <c r="H323" s="20" t="s">
        <v>152</v>
      </c>
      <c r="I323" s="20" t="s">
        <v>44</v>
      </c>
      <c r="J323" s="25">
        <v>1</v>
      </c>
      <c r="K323" s="26">
        <v>228.9</v>
      </c>
      <c r="L323" s="26">
        <f t="shared" si="12"/>
        <v>228.9</v>
      </c>
      <c r="M323" s="27">
        <f t="shared" si="13"/>
        <v>595.14</v>
      </c>
      <c r="N323" s="27">
        <f t="shared" si="14"/>
        <v>595.14</v>
      </c>
    </row>
    <row r="324" ht="153" customHeight="1" spans="1:14">
      <c r="A324" s="20" t="s">
        <v>133</v>
      </c>
      <c r="B324" s="20"/>
      <c r="C324" s="20" t="s">
        <v>550</v>
      </c>
      <c r="D324" s="20" t="s">
        <v>16</v>
      </c>
      <c r="E324" s="20" t="s">
        <v>46</v>
      </c>
      <c r="F324" s="20" t="s">
        <v>63</v>
      </c>
      <c r="G324" s="20" t="s">
        <v>665</v>
      </c>
      <c r="H324" s="20" t="s">
        <v>152</v>
      </c>
      <c r="I324" s="20" t="s">
        <v>54</v>
      </c>
      <c r="J324" s="25">
        <v>1</v>
      </c>
      <c r="K324" s="26">
        <v>228.9</v>
      </c>
      <c r="L324" s="26">
        <f t="shared" ref="L324:L387" si="15">K324*J324</f>
        <v>228.9</v>
      </c>
      <c r="M324" s="27">
        <f t="shared" ref="M324:M387" si="16">K324*2.6</f>
        <v>595.14</v>
      </c>
      <c r="N324" s="27">
        <f t="shared" ref="N324:N387" si="17">M324*J324</f>
        <v>595.14</v>
      </c>
    </row>
    <row r="325" ht="153" customHeight="1" spans="1:14">
      <c r="A325" s="20" t="s">
        <v>133</v>
      </c>
      <c r="B325" s="20"/>
      <c r="C325" s="20" t="s">
        <v>550</v>
      </c>
      <c r="D325" s="20" t="s">
        <v>16</v>
      </c>
      <c r="E325" s="20" t="s">
        <v>46</v>
      </c>
      <c r="F325" s="20" t="s">
        <v>63</v>
      </c>
      <c r="G325" s="20" t="s">
        <v>666</v>
      </c>
      <c r="H325" s="20" t="s">
        <v>152</v>
      </c>
      <c r="I325" s="20" t="s">
        <v>37</v>
      </c>
      <c r="J325" s="25">
        <v>1</v>
      </c>
      <c r="K325" s="26">
        <v>228.9</v>
      </c>
      <c r="L325" s="26">
        <f t="shared" si="15"/>
        <v>228.9</v>
      </c>
      <c r="M325" s="27">
        <f t="shared" si="16"/>
        <v>595.14</v>
      </c>
      <c r="N325" s="27">
        <f t="shared" si="17"/>
        <v>595.14</v>
      </c>
    </row>
    <row r="326" ht="153" customHeight="1" spans="1:14">
      <c r="A326" s="20" t="s">
        <v>133</v>
      </c>
      <c r="B326" s="20"/>
      <c r="C326" s="20" t="s">
        <v>667</v>
      </c>
      <c r="D326" s="20" t="s">
        <v>16</v>
      </c>
      <c r="E326" s="20" t="s">
        <v>46</v>
      </c>
      <c r="F326" s="20" t="s">
        <v>42</v>
      </c>
      <c r="G326" s="20" t="s">
        <v>668</v>
      </c>
      <c r="H326" s="20" t="s">
        <v>152</v>
      </c>
      <c r="I326" s="20" t="s">
        <v>54</v>
      </c>
      <c r="J326" s="25">
        <v>1</v>
      </c>
      <c r="K326" s="26">
        <v>186.4</v>
      </c>
      <c r="L326" s="26">
        <f t="shared" si="15"/>
        <v>186.4</v>
      </c>
      <c r="M326" s="27">
        <f t="shared" si="16"/>
        <v>484.64</v>
      </c>
      <c r="N326" s="27">
        <f t="shared" si="17"/>
        <v>484.64</v>
      </c>
    </row>
    <row r="327" ht="153" customHeight="1" spans="1:14">
      <c r="A327" s="20" t="s">
        <v>133</v>
      </c>
      <c r="B327" s="20"/>
      <c r="C327" s="20" t="s">
        <v>669</v>
      </c>
      <c r="D327" s="20" t="s">
        <v>16</v>
      </c>
      <c r="E327" s="20" t="s">
        <v>46</v>
      </c>
      <c r="F327" s="20" t="s">
        <v>51</v>
      </c>
      <c r="G327" s="20" t="s">
        <v>670</v>
      </c>
      <c r="H327" s="20" t="s">
        <v>152</v>
      </c>
      <c r="I327" s="20" t="s">
        <v>54</v>
      </c>
      <c r="J327" s="25">
        <v>1</v>
      </c>
      <c r="K327" s="26">
        <v>162.8</v>
      </c>
      <c r="L327" s="26">
        <f t="shared" si="15"/>
        <v>162.8</v>
      </c>
      <c r="M327" s="27">
        <f t="shared" si="16"/>
        <v>423.28</v>
      </c>
      <c r="N327" s="27">
        <f t="shared" si="17"/>
        <v>423.28</v>
      </c>
    </row>
    <row r="328" ht="153" customHeight="1" spans="1:14">
      <c r="A328" s="20" t="s">
        <v>133</v>
      </c>
      <c r="B328" s="20"/>
      <c r="C328" s="20" t="s">
        <v>671</v>
      </c>
      <c r="D328" s="20" t="s">
        <v>16</v>
      </c>
      <c r="E328" s="20" t="s">
        <v>46</v>
      </c>
      <c r="F328" s="20" t="s">
        <v>47</v>
      </c>
      <c r="G328" s="20" t="s">
        <v>672</v>
      </c>
      <c r="H328" s="20" t="s">
        <v>237</v>
      </c>
      <c r="I328" s="20" t="s">
        <v>44</v>
      </c>
      <c r="J328" s="25">
        <v>1</v>
      </c>
      <c r="K328" s="26">
        <v>131.9</v>
      </c>
      <c r="L328" s="26">
        <f t="shared" si="15"/>
        <v>131.9</v>
      </c>
      <c r="M328" s="27">
        <f t="shared" si="16"/>
        <v>342.94</v>
      </c>
      <c r="N328" s="27">
        <f t="shared" si="17"/>
        <v>342.94</v>
      </c>
    </row>
    <row r="329" ht="153" customHeight="1" spans="1:14">
      <c r="A329" s="20" t="s">
        <v>203</v>
      </c>
      <c r="B329" s="20"/>
      <c r="C329" s="20" t="s">
        <v>673</v>
      </c>
      <c r="D329" s="20" t="s">
        <v>16</v>
      </c>
      <c r="E329" s="20" t="s">
        <v>46</v>
      </c>
      <c r="F329" s="20" t="s">
        <v>144</v>
      </c>
      <c r="G329" s="20" t="s">
        <v>674</v>
      </c>
      <c r="H329" s="20" t="s">
        <v>114</v>
      </c>
      <c r="I329" s="20" t="s">
        <v>44</v>
      </c>
      <c r="J329" s="25">
        <v>1</v>
      </c>
      <c r="K329" s="26">
        <v>109.5</v>
      </c>
      <c r="L329" s="26">
        <f t="shared" si="15"/>
        <v>109.5</v>
      </c>
      <c r="M329" s="27">
        <f t="shared" si="16"/>
        <v>284.7</v>
      </c>
      <c r="N329" s="27">
        <f t="shared" si="17"/>
        <v>284.7</v>
      </c>
    </row>
    <row r="330" ht="153" customHeight="1" spans="1:14">
      <c r="A330" s="20" t="s">
        <v>203</v>
      </c>
      <c r="B330" s="20"/>
      <c r="C330" s="20" t="s">
        <v>570</v>
      </c>
      <c r="D330" s="20" t="s">
        <v>16</v>
      </c>
      <c r="E330" s="20" t="s">
        <v>46</v>
      </c>
      <c r="F330" s="20" t="s">
        <v>47</v>
      </c>
      <c r="G330" s="20" t="s">
        <v>675</v>
      </c>
      <c r="H330" s="20" t="s">
        <v>152</v>
      </c>
      <c r="I330" s="20" t="s">
        <v>32</v>
      </c>
      <c r="J330" s="25">
        <v>1</v>
      </c>
      <c r="K330" s="26">
        <v>109.5</v>
      </c>
      <c r="L330" s="26">
        <f t="shared" si="15"/>
        <v>109.5</v>
      </c>
      <c r="M330" s="27">
        <f t="shared" si="16"/>
        <v>284.7</v>
      </c>
      <c r="N330" s="27">
        <f t="shared" si="17"/>
        <v>284.7</v>
      </c>
    </row>
    <row r="331" ht="153" customHeight="1" spans="1:14">
      <c r="A331" s="20" t="s">
        <v>186</v>
      </c>
      <c r="B331" s="20"/>
      <c r="C331" s="20" t="s">
        <v>676</v>
      </c>
      <c r="D331" s="20" t="s">
        <v>16</v>
      </c>
      <c r="E331" s="20" t="s">
        <v>46</v>
      </c>
      <c r="F331" s="20" t="s">
        <v>51</v>
      </c>
      <c r="G331" s="20" t="s">
        <v>677</v>
      </c>
      <c r="H331" s="20" t="s">
        <v>114</v>
      </c>
      <c r="I331" s="20" t="s">
        <v>37</v>
      </c>
      <c r="J331" s="25">
        <v>1</v>
      </c>
      <c r="K331" s="26">
        <v>219.4</v>
      </c>
      <c r="L331" s="26">
        <f t="shared" si="15"/>
        <v>219.4</v>
      </c>
      <c r="M331" s="27">
        <f t="shared" si="16"/>
        <v>570.44</v>
      </c>
      <c r="N331" s="27">
        <f t="shared" si="17"/>
        <v>570.44</v>
      </c>
    </row>
    <row r="332" ht="153" customHeight="1" spans="1:14">
      <c r="A332" s="20" t="s">
        <v>186</v>
      </c>
      <c r="B332" s="20"/>
      <c r="C332" s="20" t="s">
        <v>676</v>
      </c>
      <c r="D332" s="20" t="s">
        <v>16</v>
      </c>
      <c r="E332" s="20" t="s">
        <v>46</v>
      </c>
      <c r="F332" s="20" t="s">
        <v>51</v>
      </c>
      <c r="G332" s="20" t="s">
        <v>678</v>
      </c>
      <c r="H332" s="20" t="s">
        <v>114</v>
      </c>
      <c r="I332" s="20" t="s">
        <v>21</v>
      </c>
      <c r="J332" s="25">
        <v>1</v>
      </c>
      <c r="K332" s="26">
        <v>219.4</v>
      </c>
      <c r="L332" s="26">
        <f t="shared" si="15"/>
        <v>219.4</v>
      </c>
      <c r="M332" s="27">
        <f t="shared" si="16"/>
        <v>570.44</v>
      </c>
      <c r="N332" s="27">
        <f t="shared" si="17"/>
        <v>570.44</v>
      </c>
    </row>
    <row r="333" ht="153" customHeight="1" spans="1:14">
      <c r="A333" s="20" t="s">
        <v>186</v>
      </c>
      <c r="B333" s="20"/>
      <c r="C333" s="20" t="s">
        <v>676</v>
      </c>
      <c r="D333" s="20" t="s">
        <v>16</v>
      </c>
      <c r="E333" s="20" t="s">
        <v>46</v>
      </c>
      <c r="F333" s="20" t="s">
        <v>51</v>
      </c>
      <c r="G333" s="20" t="s">
        <v>679</v>
      </c>
      <c r="H333" s="20" t="s">
        <v>114</v>
      </c>
      <c r="I333" s="20" t="s">
        <v>54</v>
      </c>
      <c r="J333" s="25">
        <v>1</v>
      </c>
      <c r="K333" s="26">
        <v>219.4</v>
      </c>
      <c r="L333" s="26">
        <f t="shared" si="15"/>
        <v>219.4</v>
      </c>
      <c r="M333" s="27">
        <f t="shared" si="16"/>
        <v>570.44</v>
      </c>
      <c r="N333" s="27">
        <f t="shared" si="17"/>
        <v>570.44</v>
      </c>
    </row>
    <row r="334" ht="153" customHeight="1" spans="1:14">
      <c r="A334" s="20" t="s">
        <v>186</v>
      </c>
      <c r="B334" s="20"/>
      <c r="C334" s="20" t="s">
        <v>676</v>
      </c>
      <c r="D334" s="20" t="s">
        <v>16</v>
      </c>
      <c r="E334" s="20" t="s">
        <v>46</v>
      </c>
      <c r="F334" s="20" t="s">
        <v>51</v>
      </c>
      <c r="G334" s="20" t="s">
        <v>680</v>
      </c>
      <c r="H334" s="20" t="s">
        <v>114</v>
      </c>
      <c r="I334" s="20" t="s">
        <v>44</v>
      </c>
      <c r="J334" s="25">
        <v>1</v>
      </c>
      <c r="K334" s="26">
        <v>219.4</v>
      </c>
      <c r="L334" s="26">
        <f t="shared" si="15"/>
        <v>219.4</v>
      </c>
      <c r="M334" s="27">
        <f t="shared" si="16"/>
        <v>570.44</v>
      </c>
      <c r="N334" s="27">
        <f t="shared" si="17"/>
        <v>570.44</v>
      </c>
    </row>
    <row r="335" ht="153" customHeight="1" spans="1:14">
      <c r="A335" s="20" t="s">
        <v>186</v>
      </c>
      <c r="B335" s="20"/>
      <c r="C335" s="20" t="s">
        <v>676</v>
      </c>
      <c r="D335" s="20" t="s">
        <v>16</v>
      </c>
      <c r="E335" s="20" t="s">
        <v>46</v>
      </c>
      <c r="F335" s="20" t="s">
        <v>51</v>
      </c>
      <c r="G335" s="20" t="s">
        <v>681</v>
      </c>
      <c r="H335" s="20" t="s">
        <v>114</v>
      </c>
      <c r="I335" s="20" t="s">
        <v>32</v>
      </c>
      <c r="J335" s="25">
        <v>1</v>
      </c>
      <c r="K335" s="26">
        <v>219.4</v>
      </c>
      <c r="L335" s="26">
        <f t="shared" si="15"/>
        <v>219.4</v>
      </c>
      <c r="M335" s="27">
        <f t="shared" si="16"/>
        <v>570.44</v>
      </c>
      <c r="N335" s="27">
        <f t="shared" si="17"/>
        <v>570.44</v>
      </c>
    </row>
    <row r="336" ht="153" customHeight="1" spans="1:14">
      <c r="A336" s="20" t="s">
        <v>133</v>
      </c>
      <c r="B336" s="20"/>
      <c r="C336" s="20" t="s">
        <v>550</v>
      </c>
      <c r="D336" s="20" t="s">
        <v>16</v>
      </c>
      <c r="E336" s="20" t="s">
        <v>46</v>
      </c>
      <c r="F336" s="20" t="s">
        <v>51</v>
      </c>
      <c r="G336" s="20" t="s">
        <v>682</v>
      </c>
      <c r="H336" s="20" t="s">
        <v>114</v>
      </c>
      <c r="I336" s="20" t="s">
        <v>44</v>
      </c>
      <c r="J336" s="25">
        <v>1</v>
      </c>
      <c r="K336" s="26">
        <v>228.9</v>
      </c>
      <c r="L336" s="26">
        <f t="shared" si="15"/>
        <v>228.9</v>
      </c>
      <c r="M336" s="27">
        <f t="shared" si="16"/>
        <v>595.14</v>
      </c>
      <c r="N336" s="27">
        <f t="shared" si="17"/>
        <v>595.14</v>
      </c>
    </row>
    <row r="337" ht="153" customHeight="1" spans="1:14">
      <c r="A337" s="20" t="s">
        <v>133</v>
      </c>
      <c r="B337" s="20"/>
      <c r="C337" s="20" t="s">
        <v>550</v>
      </c>
      <c r="D337" s="20" t="s">
        <v>16</v>
      </c>
      <c r="E337" s="20" t="s">
        <v>46</v>
      </c>
      <c r="F337" s="20" t="s">
        <v>51</v>
      </c>
      <c r="G337" s="20" t="s">
        <v>683</v>
      </c>
      <c r="H337" s="20" t="s">
        <v>114</v>
      </c>
      <c r="I337" s="20" t="s">
        <v>54</v>
      </c>
      <c r="J337" s="25">
        <v>1</v>
      </c>
      <c r="K337" s="26">
        <v>228.9</v>
      </c>
      <c r="L337" s="26">
        <f t="shared" si="15"/>
        <v>228.9</v>
      </c>
      <c r="M337" s="27">
        <f t="shared" si="16"/>
        <v>595.14</v>
      </c>
      <c r="N337" s="27">
        <f t="shared" si="17"/>
        <v>595.14</v>
      </c>
    </row>
    <row r="338" ht="153" customHeight="1" spans="1:14">
      <c r="A338" s="20" t="s">
        <v>133</v>
      </c>
      <c r="B338" s="20"/>
      <c r="C338" s="20" t="s">
        <v>550</v>
      </c>
      <c r="D338" s="20" t="s">
        <v>16</v>
      </c>
      <c r="E338" s="20" t="s">
        <v>46</v>
      </c>
      <c r="F338" s="20" t="s">
        <v>51</v>
      </c>
      <c r="G338" s="20" t="s">
        <v>684</v>
      </c>
      <c r="H338" s="20" t="s">
        <v>114</v>
      </c>
      <c r="I338" s="20" t="s">
        <v>37</v>
      </c>
      <c r="J338" s="25">
        <v>1</v>
      </c>
      <c r="K338" s="26">
        <v>228.9</v>
      </c>
      <c r="L338" s="26">
        <f t="shared" si="15"/>
        <v>228.9</v>
      </c>
      <c r="M338" s="27">
        <f t="shared" si="16"/>
        <v>595.14</v>
      </c>
      <c r="N338" s="27">
        <f t="shared" si="17"/>
        <v>595.14</v>
      </c>
    </row>
    <row r="339" ht="153" customHeight="1" spans="1:14">
      <c r="A339" s="20" t="s">
        <v>506</v>
      </c>
      <c r="B339" s="20"/>
      <c r="C339" s="20" t="s">
        <v>685</v>
      </c>
      <c r="D339" s="20" t="s">
        <v>16</v>
      </c>
      <c r="E339" s="20" t="s">
        <v>29</v>
      </c>
      <c r="F339" s="20" t="s">
        <v>686</v>
      </c>
      <c r="G339" s="20" t="s">
        <v>687</v>
      </c>
      <c r="H339" s="20" t="s">
        <v>65</v>
      </c>
      <c r="I339" s="20" t="s">
        <v>44</v>
      </c>
      <c r="J339" s="25">
        <v>1</v>
      </c>
      <c r="K339" s="26">
        <v>138.5</v>
      </c>
      <c r="L339" s="26">
        <f t="shared" si="15"/>
        <v>138.5</v>
      </c>
      <c r="M339" s="27">
        <f t="shared" si="16"/>
        <v>360.1</v>
      </c>
      <c r="N339" s="27">
        <f t="shared" si="17"/>
        <v>360.1</v>
      </c>
    </row>
    <row r="340" ht="153" customHeight="1" spans="1:14">
      <c r="A340" s="20" t="s">
        <v>203</v>
      </c>
      <c r="B340" s="20"/>
      <c r="C340" s="20" t="s">
        <v>688</v>
      </c>
      <c r="D340" s="20" t="s">
        <v>16</v>
      </c>
      <c r="E340" s="20" t="s">
        <v>29</v>
      </c>
      <c r="F340" s="20" t="s">
        <v>47</v>
      </c>
      <c r="G340" s="20" t="s">
        <v>689</v>
      </c>
      <c r="H340" s="20" t="s">
        <v>152</v>
      </c>
      <c r="I340" s="20" t="s">
        <v>32</v>
      </c>
      <c r="J340" s="25">
        <v>1</v>
      </c>
      <c r="K340" s="26">
        <v>121.9</v>
      </c>
      <c r="L340" s="26">
        <f t="shared" si="15"/>
        <v>121.9</v>
      </c>
      <c r="M340" s="27">
        <f t="shared" si="16"/>
        <v>316.94</v>
      </c>
      <c r="N340" s="27">
        <f t="shared" si="17"/>
        <v>316.94</v>
      </c>
    </row>
    <row r="341" ht="153" customHeight="1" spans="1:14">
      <c r="A341" s="20" t="s">
        <v>203</v>
      </c>
      <c r="B341" s="20"/>
      <c r="C341" s="20" t="s">
        <v>690</v>
      </c>
      <c r="D341" s="20" t="s">
        <v>16</v>
      </c>
      <c r="E341" s="20" t="s">
        <v>29</v>
      </c>
      <c r="F341" s="20" t="s">
        <v>51</v>
      </c>
      <c r="G341" s="20" t="s">
        <v>691</v>
      </c>
      <c r="H341" s="20" t="s">
        <v>114</v>
      </c>
      <c r="I341" s="20" t="s">
        <v>54</v>
      </c>
      <c r="J341" s="25">
        <v>1</v>
      </c>
      <c r="K341" s="26">
        <v>167.6</v>
      </c>
      <c r="L341" s="26">
        <f t="shared" si="15"/>
        <v>167.6</v>
      </c>
      <c r="M341" s="27">
        <f t="shared" si="16"/>
        <v>435.76</v>
      </c>
      <c r="N341" s="27">
        <f t="shared" si="17"/>
        <v>435.76</v>
      </c>
    </row>
    <row r="342" ht="153" customHeight="1" spans="1:14">
      <c r="A342" s="20" t="s">
        <v>536</v>
      </c>
      <c r="B342" s="20"/>
      <c r="C342" s="20" t="s">
        <v>692</v>
      </c>
      <c r="D342" s="20" t="s">
        <v>16</v>
      </c>
      <c r="E342" s="20" t="s">
        <v>235</v>
      </c>
      <c r="F342" s="20" t="s">
        <v>538</v>
      </c>
      <c r="G342" s="20" t="s">
        <v>693</v>
      </c>
      <c r="H342" s="20" t="s">
        <v>540</v>
      </c>
      <c r="I342" s="20" t="s">
        <v>32</v>
      </c>
      <c r="J342" s="25">
        <v>1</v>
      </c>
      <c r="K342" s="26">
        <v>101.2</v>
      </c>
      <c r="L342" s="26">
        <f t="shared" si="15"/>
        <v>101.2</v>
      </c>
      <c r="M342" s="27">
        <f t="shared" si="16"/>
        <v>263.12</v>
      </c>
      <c r="N342" s="27">
        <f t="shared" si="17"/>
        <v>263.12</v>
      </c>
    </row>
    <row r="343" ht="153" customHeight="1" spans="1:14">
      <c r="A343" s="20" t="s">
        <v>506</v>
      </c>
      <c r="B343" s="20"/>
      <c r="C343" s="20" t="s">
        <v>694</v>
      </c>
      <c r="D343" s="20" t="s">
        <v>16</v>
      </c>
      <c r="E343" s="20" t="s">
        <v>695</v>
      </c>
      <c r="F343" s="20" t="s">
        <v>696</v>
      </c>
      <c r="G343" s="20" t="s">
        <v>697</v>
      </c>
      <c r="H343" s="20" t="s">
        <v>20</v>
      </c>
      <c r="I343" s="20" t="s">
        <v>97</v>
      </c>
      <c r="J343" s="25">
        <v>1</v>
      </c>
      <c r="K343" s="26">
        <v>250.6</v>
      </c>
      <c r="L343" s="26">
        <f t="shared" si="15"/>
        <v>250.6</v>
      </c>
      <c r="M343" s="27">
        <f t="shared" si="16"/>
        <v>651.56</v>
      </c>
      <c r="N343" s="27">
        <f t="shared" si="17"/>
        <v>651.56</v>
      </c>
    </row>
    <row r="344" ht="153" customHeight="1" spans="1:14">
      <c r="A344" s="20" t="s">
        <v>506</v>
      </c>
      <c r="B344" s="20"/>
      <c r="C344" s="20" t="s">
        <v>694</v>
      </c>
      <c r="D344" s="20" t="s">
        <v>16</v>
      </c>
      <c r="E344" s="20" t="s">
        <v>695</v>
      </c>
      <c r="F344" s="20" t="s">
        <v>696</v>
      </c>
      <c r="G344" s="20" t="s">
        <v>698</v>
      </c>
      <c r="H344" s="20" t="s">
        <v>20</v>
      </c>
      <c r="I344" s="20" t="s">
        <v>32</v>
      </c>
      <c r="J344" s="25">
        <v>1</v>
      </c>
      <c r="K344" s="26">
        <v>250.6</v>
      </c>
      <c r="L344" s="26">
        <f t="shared" si="15"/>
        <v>250.6</v>
      </c>
      <c r="M344" s="27">
        <f t="shared" si="16"/>
        <v>651.56</v>
      </c>
      <c r="N344" s="27">
        <f t="shared" si="17"/>
        <v>651.56</v>
      </c>
    </row>
    <row r="345" ht="153" customHeight="1" spans="1:14">
      <c r="A345" s="20" t="s">
        <v>231</v>
      </c>
      <c r="B345" s="20"/>
      <c r="C345" s="20" t="s">
        <v>699</v>
      </c>
      <c r="D345" s="20" t="s">
        <v>16</v>
      </c>
      <c r="E345" s="20" t="s">
        <v>613</v>
      </c>
      <c r="F345" s="20" t="s">
        <v>700</v>
      </c>
      <c r="G345" s="20" t="s">
        <v>701</v>
      </c>
      <c r="H345" s="20" t="s">
        <v>123</v>
      </c>
      <c r="I345" s="20" t="s">
        <v>44</v>
      </c>
      <c r="J345" s="25">
        <v>1</v>
      </c>
      <c r="K345" s="26">
        <v>117.8</v>
      </c>
      <c r="L345" s="26">
        <f t="shared" si="15"/>
        <v>117.8</v>
      </c>
      <c r="M345" s="27">
        <f t="shared" si="16"/>
        <v>306.28</v>
      </c>
      <c r="N345" s="27">
        <f t="shared" si="17"/>
        <v>306.28</v>
      </c>
    </row>
    <row r="346" ht="153" customHeight="1" spans="1:14">
      <c r="A346" s="20" t="s">
        <v>231</v>
      </c>
      <c r="B346" s="20"/>
      <c r="C346" s="20" t="s">
        <v>699</v>
      </c>
      <c r="D346" s="20" t="s">
        <v>16</v>
      </c>
      <c r="E346" s="20" t="s">
        <v>613</v>
      </c>
      <c r="F346" s="20" t="s">
        <v>700</v>
      </c>
      <c r="G346" s="20" t="s">
        <v>702</v>
      </c>
      <c r="H346" s="20" t="s">
        <v>123</v>
      </c>
      <c r="I346" s="20" t="s">
        <v>54</v>
      </c>
      <c r="J346" s="25">
        <v>1</v>
      </c>
      <c r="K346" s="26">
        <v>117.8</v>
      </c>
      <c r="L346" s="26">
        <f t="shared" si="15"/>
        <v>117.8</v>
      </c>
      <c r="M346" s="27">
        <f t="shared" si="16"/>
        <v>306.28</v>
      </c>
      <c r="N346" s="27">
        <f t="shared" si="17"/>
        <v>306.28</v>
      </c>
    </row>
    <row r="347" ht="153" customHeight="1" spans="1:14">
      <c r="A347" s="20" t="s">
        <v>186</v>
      </c>
      <c r="B347" s="20"/>
      <c r="C347" s="20" t="s">
        <v>703</v>
      </c>
      <c r="D347" s="20" t="s">
        <v>16</v>
      </c>
      <c r="E347" s="20" t="s">
        <v>46</v>
      </c>
      <c r="F347" s="20" t="s">
        <v>704</v>
      </c>
      <c r="G347" s="20" t="s">
        <v>705</v>
      </c>
      <c r="H347" s="20" t="s">
        <v>20</v>
      </c>
      <c r="I347" s="20" t="s">
        <v>21</v>
      </c>
      <c r="J347" s="25">
        <v>1</v>
      </c>
      <c r="K347" s="26">
        <v>220.5</v>
      </c>
      <c r="L347" s="26">
        <f t="shared" si="15"/>
        <v>220.5</v>
      </c>
      <c r="M347" s="27">
        <f t="shared" si="16"/>
        <v>573.3</v>
      </c>
      <c r="N347" s="27">
        <f t="shared" si="17"/>
        <v>573.3</v>
      </c>
    </row>
    <row r="348" ht="153" customHeight="1" spans="1:14">
      <c r="A348" s="20" t="s">
        <v>186</v>
      </c>
      <c r="B348" s="20"/>
      <c r="C348" s="20" t="s">
        <v>703</v>
      </c>
      <c r="D348" s="20" t="s">
        <v>16</v>
      </c>
      <c r="E348" s="20" t="s">
        <v>46</v>
      </c>
      <c r="F348" s="20" t="s">
        <v>51</v>
      </c>
      <c r="G348" s="20" t="s">
        <v>706</v>
      </c>
      <c r="H348" s="20" t="s">
        <v>20</v>
      </c>
      <c r="I348" s="20" t="s">
        <v>44</v>
      </c>
      <c r="J348" s="25">
        <v>1</v>
      </c>
      <c r="K348" s="26">
        <v>220.5</v>
      </c>
      <c r="L348" s="26">
        <f t="shared" si="15"/>
        <v>220.5</v>
      </c>
      <c r="M348" s="27">
        <f t="shared" si="16"/>
        <v>573.3</v>
      </c>
      <c r="N348" s="27">
        <f t="shared" si="17"/>
        <v>573.3</v>
      </c>
    </row>
    <row r="349" ht="153" customHeight="1" spans="1:14">
      <c r="A349" s="20" t="s">
        <v>203</v>
      </c>
      <c r="B349" s="20"/>
      <c r="C349" s="20" t="s">
        <v>690</v>
      </c>
      <c r="D349" s="20" t="s">
        <v>16</v>
      </c>
      <c r="E349" s="20" t="s">
        <v>29</v>
      </c>
      <c r="F349" s="20" t="s">
        <v>51</v>
      </c>
      <c r="G349" s="20" t="s">
        <v>707</v>
      </c>
      <c r="H349" s="20" t="s">
        <v>114</v>
      </c>
      <c r="I349" s="20" t="s">
        <v>44</v>
      </c>
      <c r="J349" s="25">
        <v>1</v>
      </c>
      <c r="K349" s="26">
        <v>167.6</v>
      </c>
      <c r="L349" s="26">
        <f t="shared" si="15"/>
        <v>167.6</v>
      </c>
      <c r="M349" s="27">
        <f t="shared" si="16"/>
        <v>435.76</v>
      </c>
      <c r="N349" s="27">
        <f t="shared" si="17"/>
        <v>435.76</v>
      </c>
    </row>
    <row r="350" ht="153" customHeight="1" spans="1:14">
      <c r="A350" s="20" t="s">
        <v>133</v>
      </c>
      <c r="B350" s="20"/>
      <c r="C350" s="20" t="s">
        <v>708</v>
      </c>
      <c r="D350" s="20" t="s">
        <v>16</v>
      </c>
      <c r="E350" s="20" t="s">
        <v>29</v>
      </c>
      <c r="F350" s="20" t="s">
        <v>51</v>
      </c>
      <c r="G350" s="20" t="s">
        <v>709</v>
      </c>
      <c r="H350" s="20" t="s">
        <v>20</v>
      </c>
      <c r="I350" s="20" t="s">
        <v>54</v>
      </c>
      <c r="J350" s="25">
        <v>1</v>
      </c>
      <c r="K350" s="26">
        <v>286.6</v>
      </c>
      <c r="L350" s="26">
        <f t="shared" si="15"/>
        <v>286.6</v>
      </c>
      <c r="M350" s="27">
        <f t="shared" si="16"/>
        <v>745.16</v>
      </c>
      <c r="N350" s="27">
        <f t="shared" si="17"/>
        <v>745.16</v>
      </c>
    </row>
    <row r="351" ht="153" customHeight="1" spans="1:14">
      <c r="A351" s="20" t="s">
        <v>133</v>
      </c>
      <c r="B351" s="20"/>
      <c r="C351" s="20" t="s">
        <v>708</v>
      </c>
      <c r="D351" s="20" t="s">
        <v>16</v>
      </c>
      <c r="E351" s="20" t="s">
        <v>29</v>
      </c>
      <c r="F351" s="20" t="s">
        <v>51</v>
      </c>
      <c r="G351" s="20" t="s">
        <v>710</v>
      </c>
      <c r="H351" s="20" t="s">
        <v>20</v>
      </c>
      <c r="I351" s="20" t="s">
        <v>32</v>
      </c>
      <c r="J351" s="25">
        <v>1</v>
      </c>
      <c r="K351" s="26">
        <v>286.6</v>
      </c>
      <c r="L351" s="26">
        <f t="shared" si="15"/>
        <v>286.6</v>
      </c>
      <c r="M351" s="27">
        <f t="shared" si="16"/>
        <v>745.16</v>
      </c>
      <c r="N351" s="27">
        <f t="shared" si="17"/>
        <v>745.16</v>
      </c>
    </row>
    <row r="352" ht="153" customHeight="1" spans="1:14">
      <c r="A352" s="20" t="s">
        <v>133</v>
      </c>
      <c r="B352" s="20"/>
      <c r="C352" s="20" t="s">
        <v>711</v>
      </c>
      <c r="D352" s="20" t="s">
        <v>16</v>
      </c>
      <c r="E352" s="20" t="s">
        <v>56</v>
      </c>
      <c r="F352" s="20" t="s">
        <v>47</v>
      </c>
      <c r="G352" s="20" t="s">
        <v>712</v>
      </c>
      <c r="H352" s="20" t="s">
        <v>654</v>
      </c>
      <c r="I352" s="20" t="s">
        <v>37</v>
      </c>
      <c r="J352" s="25">
        <v>1</v>
      </c>
      <c r="K352" s="26">
        <v>270.1</v>
      </c>
      <c r="L352" s="26">
        <f t="shared" si="15"/>
        <v>270.1</v>
      </c>
      <c r="M352" s="27">
        <f t="shared" si="16"/>
        <v>702.26</v>
      </c>
      <c r="N352" s="27">
        <f t="shared" si="17"/>
        <v>702.26</v>
      </c>
    </row>
    <row r="353" ht="153" customHeight="1" spans="1:14">
      <c r="A353" s="20" t="s">
        <v>133</v>
      </c>
      <c r="B353" s="20"/>
      <c r="C353" s="20" t="s">
        <v>711</v>
      </c>
      <c r="D353" s="20" t="s">
        <v>16</v>
      </c>
      <c r="E353" s="20" t="s">
        <v>56</v>
      </c>
      <c r="F353" s="20" t="s">
        <v>47</v>
      </c>
      <c r="G353" s="20" t="s">
        <v>713</v>
      </c>
      <c r="H353" s="20" t="s">
        <v>654</v>
      </c>
      <c r="I353" s="20" t="s">
        <v>32</v>
      </c>
      <c r="J353" s="25">
        <v>1</v>
      </c>
      <c r="K353" s="26">
        <v>270.1</v>
      </c>
      <c r="L353" s="26">
        <f t="shared" si="15"/>
        <v>270.1</v>
      </c>
      <c r="M353" s="27">
        <f t="shared" si="16"/>
        <v>702.26</v>
      </c>
      <c r="N353" s="27">
        <f t="shared" si="17"/>
        <v>702.26</v>
      </c>
    </row>
    <row r="354" ht="153" customHeight="1" spans="1:14">
      <c r="A354" s="20" t="s">
        <v>133</v>
      </c>
      <c r="B354" s="20"/>
      <c r="C354" s="20" t="s">
        <v>550</v>
      </c>
      <c r="D354" s="20" t="s">
        <v>16</v>
      </c>
      <c r="E354" s="20" t="s">
        <v>46</v>
      </c>
      <c r="F354" s="20" t="s">
        <v>63</v>
      </c>
      <c r="G354" s="20" t="s">
        <v>714</v>
      </c>
      <c r="H354" s="20" t="s">
        <v>152</v>
      </c>
      <c r="I354" s="20" t="s">
        <v>97</v>
      </c>
      <c r="J354" s="25">
        <v>1</v>
      </c>
      <c r="K354" s="26">
        <v>228.9</v>
      </c>
      <c r="L354" s="26">
        <f t="shared" si="15"/>
        <v>228.9</v>
      </c>
      <c r="M354" s="27">
        <f t="shared" si="16"/>
        <v>595.14</v>
      </c>
      <c r="N354" s="27">
        <f t="shared" si="17"/>
        <v>595.14</v>
      </c>
    </row>
    <row r="355" ht="153" customHeight="1" spans="1:14">
      <c r="A355" s="20" t="s">
        <v>186</v>
      </c>
      <c r="B355" s="20"/>
      <c r="C355" s="20" t="s">
        <v>715</v>
      </c>
      <c r="D355" s="20" t="s">
        <v>16</v>
      </c>
      <c r="E355" s="20" t="s">
        <v>150</v>
      </c>
      <c r="F355" s="20" t="s">
        <v>51</v>
      </c>
      <c r="G355" s="20" t="s">
        <v>716</v>
      </c>
      <c r="H355" s="20" t="s">
        <v>572</v>
      </c>
      <c r="I355" s="20" t="s">
        <v>44</v>
      </c>
      <c r="J355" s="25">
        <v>1</v>
      </c>
      <c r="K355" s="26">
        <v>410.4</v>
      </c>
      <c r="L355" s="26">
        <f t="shared" si="15"/>
        <v>410.4</v>
      </c>
      <c r="M355" s="27">
        <f t="shared" si="16"/>
        <v>1067.04</v>
      </c>
      <c r="N355" s="27">
        <f t="shared" si="17"/>
        <v>1067.04</v>
      </c>
    </row>
    <row r="356" ht="153" customHeight="1" spans="1:14">
      <c r="A356" s="20" t="s">
        <v>133</v>
      </c>
      <c r="B356" s="20"/>
      <c r="C356" s="20" t="s">
        <v>717</v>
      </c>
      <c r="D356" s="20" t="s">
        <v>16</v>
      </c>
      <c r="E356" s="20" t="s">
        <v>150</v>
      </c>
      <c r="F356" s="20" t="s">
        <v>68</v>
      </c>
      <c r="G356" s="20" t="s">
        <v>718</v>
      </c>
      <c r="H356" s="20" t="s">
        <v>127</v>
      </c>
      <c r="I356" s="20" t="s">
        <v>54</v>
      </c>
      <c r="J356" s="25">
        <v>1</v>
      </c>
      <c r="K356" s="26">
        <v>410.4</v>
      </c>
      <c r="L356" s="26">
        <f t="shared" si="15"/>
        <v>410.4</v>
      </c>
      <c r="M356" s="27">
        <f t="shared" si="16"/>
        <v>1067.04</v>
      </c>
      <c r="N356" s="27">
        <f t="shared" si="17"/>
        <v>1067.04</v>
      </c>
    </row>
    <row r="357" ht="153" customHeight="1" spans="1:14">
      <c r="A357" s="20" t="s">
        <v>186</v>
      </c>
      <c r="B357" s="20"/>
      <c r="C357" s="20" t="s">
        <v>715</v>
      </c>
      <c r="D357" s="20" t="s">
        <v>16</v>
      </c>
      <c r="E357" s="20" t="s">
        <v>150</v>
      </c>
      <c r="F357" s="20" t="s">
        <v>51</v>
      </c>
      <c r="G357" s="20" t="s">
        <v>719</v>
      </c>
      <c r="H357" s="20" t="s">
        <v>572</v>
      </c>
      <c r="I357" s="20" t="s">
        <v>32</v>
      </c>
      <c r="J357" s="25">
        <v>1</v>
      </c>
      <c r="K357" s="26">
        <v>410.4</v>
      </c>
      <c r="L357" s="26">
        <f t="shared" si="15"/>
        <v>410.4</v>
      </c>
      <c r="M357" s="27">
        <f t="shared" si="16"/>
        <v>1067.04</v>
      </c>
      <c r="N357" s="27">
        <f t="shared" si="17"/>
        <v>1067.04</v>
      </c>
    </row>
    <row r="358" ht="153" customHeight="1" spans="1:14">
      <c r="A358" s="20" t="s">
        <v>186</v>
      </c>
      <c r="B358" s="20"/>
      <c r="C358" s="20" t="s">
        <v>720</v>
      </c>
      <c r="D358" s="20" t="s">
        <v>16</v>
      </c>
      <c r="E358" s="20" t="s">
        <v>150</v>
      </c>
      <c r="F358" s="20" t="s">
        <v>51</v>
      </c>
      <c r="G358" s="20" t="s">
        <v>721</v>
      </c>
      <c r="H358" s="20" t="s">
        <v>20</v>
      </c>
      <c r="I358" s="20" t="s">
        <v>44</v>
      </c>
      <c r="J358" s="25">
        <v>1</v>
      </c>
      <c r="K358" s="26">
        <v>410.4</v>
      </c>
      <c r="L358" s="26">
        <f t="shared" si="15"/>
        <v>410.4</v>
      </c>
      <c r="M358" s="27">
        <f t="shared" si="16"/>
        <v>1067.04</v>
      </c>
      <c r="N358" s="27">
        <f t="shared" si="17"/>
        <v>1067.04</v>
      </c>
    </row>
    <row r="359" ht="153" customHeight="1" spans="1:14">
      <c r="A359" s="20" t="s">
        <v>133</v>
      </c>
      <c r="B359" s="20"/>
      <c r="C359" s="20" t="s">
        <v>722</v>
      </c>
      <c r="D359" s="20" t="s">
        <v>16</v>
      </c>
      <c r="E359" s="20" t="s">
        <v>56</v>
      </c>
      <c r="F359" s="20" t="s">
        <v>68</v>
      </c>
      <c r="G359" s="20" t="s">
        <v>723</v>
      </c>
      <c r="H359" s="20" t="s">
        <v>237</v>
      </c>
      <c r="I359" s="20" t="s">
        <v>54</v>
      </c>
      <c r="J359" s="25">
        <v>1</v>
      </c>
      <c r="K359" s="26">
        <v>269</v>
      </c>
      <c r="L359" s="26">
        <f t="shared" si="15"/>
        <v>269</v>
      </c>
      <c r="M359" s="27">
        <f t="shared" si="16"/>
        <v>699.4</v>
      </c>
      <c r="N359" s="27">
        <f t="shared" si="17"/>
        <v>699.4</v>
      </c>
    </row>
    <row r="360" ht="153" customHeight="1" spans="1:14">
      <c r="A360" s="20" t="s">
        <v>133</v>
      </c>
      <c r="B360" s="20"/>
      <c r="C360" s="20" t="s">
        <v>722</v>
      </c>
      <c r="D360" s="20" t="s">
        <v>16</v>
      </c>
      <c r="E360" s="20" t="s">
        <v>56</v>
      </c>
      <c r="F360" s="20" t="s">
        <v>68</v>
      </c>
      <c r="G360" s="20" t="s">
        <v>724</v>
      </c>
      <c r="H360" s="20" t="s">
        <v>237</v>
      </c>
      <c r="I360" s="20" t="s">
        <v>44</v>
      </c>
      <c r="J360" s="25">
        <v>1</v>
      </c>
      <c r="K360" s="26">
        <v>269</v>
      </c>
      <c r="L360" s="26">
        <f t="shared" si="15"/>
        <v>269</v>
      </c>
      <c r="M360" s="27">
        <f t="shared" si="16"/>
        <v>699.4</v>
      </c>
      <c r="N360" s="27">
        <f t="shared" si="17"/>
        <v>699.4</v>
      </c>
    </row>
    <row r="361" ht="153" customHeight="1" spans="1:14">
      <c r="A361" s="20" t="s">
        <v>200</v>
      </c>
      <c r="B361" s="20"/>
      <c r="C361" s="20" t="s">
        <v>725</v>
      </c>
      <c r="D361" s="20" t="s">
        <v>16</v>
      </c>
      <c r="E361" s="20" t="s">
        <v>56</v>
      </c>
      <c r="F361" s="20" t="s">
        <v>68</v>
      </c>
      <c r="G361" s="20" t="s">
        <v>726</v>
      </c>
      <c r="H361" s="20" t="s">
        <v>93</v>
      </c>
      <c r="I361" s="20" t="s">
        <v>54</v>
      </c>
      <c r="J361" s="25">
        <v>1</v>
      </c>
      <c r="K361" s="26">
        <v>344.4</v>
      </c>
      <c r="L361" s="26">
        <f t="shared" si="15"/>
        <v>344.4</v>
      </c>
      <c r="M361" s="27">
        <f t="shared" si="16"/>
        <v>895.44</v>
      </c>
      <c r="N361" s="27">
        <f t="shared" si="17"/>
        <v>895.44</v>
      </c>
    </row>
    <row r="362" ht="153" customHeight="1" spans="1:14">
      <c r="A362" s="20" t="s">
        <v>200</v>
      </c>
      <c r="B362" s="20"/>
      <c r="C362" s="20" t="s">
        <v>725</v>
      </c>
      <c r="D362" s="20" t="s">
        <v>16</v>
      </c>
      <c r="E362" s="20" t="s">
        <v>56</v>
      </c>
      <c r="F362" s="20" t="s">
        <v>68</v>
      </c>
      <c r="G362" s="20" t="s">
        <v>727</v>
      </c>
      <c r="H362" s="20" t="s">
        <v>93</v>
      </c>
      <c r="I362" s="20" t="s">
        <v>44</v>
      </c>
      <c r="J362" s="25">
        <v>1</v>
      </c>
      <c r="K362" s="26">
        <v>344.4</v>
      </c>
      <c r="L362" s="26">
        <f t="shared" si="15"/>
        <v>344.4</v>
      </c>
      <c r="M362" s="27">
        <f t="shared" si="16"/>
        <v>895.44</v>
      </c>
      <c r="N362" s="27">
        <f t="shared" si="17"/>
        <v>895.44</v>
      </c>
    </row>
    <row r="363" ht="153" customHeight="1" spans="1:14">
      <c r="A363" s="20" t="s">
        <v>186</v>
      </c>
      <c r="B363" s="20"/>
      <c r="C363" s="20" t="s">
        <v>728</v>
      </c>
      <c r="D363" s="20" t="s">
        <v>16</v>
      </c>
      <c r="E363" s="20" t="s">
        <v>695</v>
      </c>
      <c r="F363" s="20" t="s">
        <v>227</v>
      </c>
      <c r="G363" s="20" t="s">
        <v>729</v>
      </c>
      <c r="H363" s="20" t="s">
        <v>114</v>
      </c>
      <c r="I363" s="20" t="s">
        <v>85</v>
      </c>
      <c r="J363" s="25">
        <v>1</v>
      </c>
      <c r="K363" s="26">
        <v>95.6</v>
      </c>
      <c r="L363" s="26">
        <f t="shared" si="15"/>
        <v>95.6</v>
      </c>
      <c r="M363" s="27">
        <f t="shared" si="16"/>
        <v>248.56</v>
      </c>
      <c r="N363" s="27">
        <f t="shared" si="17"/>
        <v>248.56</v>
      </c>
    </row>
    <row r="364" ht="153" customHeight="1" spans="1:14">
      <c r="A364" s="20" t="s">
        <v>186</v>
      </c>
      <c r="B364" s="20"/>
      <c r="C364" s="20" t="s">
        <v>728</v>
      </c>
      <c r="D364" s="20" t="s">
        <v>16</v>
      </c>
      <c r="E364" s="20" t="s">
        <v>695</v>
      </c>
      <c r="F364" s="20" t="s">
        <v>227</v>
      </c>
      <c r="G364" s="20" t="s">
        <v>729</v>
      </c>
      <c r="H364" s="20" t="s">
        <v>114</v>
      </c>
      <c r="I364" s="20" t="s">
        <v>85</v>
      </c>
      <c r="J364" s="25">
        <v>1</v>
      </c>
      <c r="K364" s="26">
        <v>95.6</v>
      </c>
      <c r="L364" s="26">
        <f t="shared" si="15"/>
        <v>95.6</v>
      </c>
      <c r="M364" s="27">
        <f t="shared" si="16"/>
        <v>248.56</v>
      </c>
      <c r="N364" s="27">
        <f t="shared" si="17"/>
        <v>248.56</v>
      </c>
    </row>
    <row r="365" ht="153" customHeight="1" spans="1:14">
      <c r="A365" s="20" t="s">
        <v>186</v>
      </c>
      <c r="B365" s="20"/>
      <c r="C365" s="20" t="s">
        <v>728</v>
      </c>
      <c r="D365" s="20" t="s">
        <v>16</v>
      </c>
      <c r="E365" s="20" t="s">
        <v>695</v>
      </c>
      <c r="F365" s="20" t="s">
        <v>227</v>
      </c>
      <c r="G365" s="20" t="s">
        <v>730</v>
      </c>
      <c r="H365" s="20" t="s">
        <v>114</v>
      </c>
      <c r="I365" s="20" t="s">
        <v>79</v>
      </c>
      <c r="J365" s="25">
        <v>1</v>
      </c>
      <c r="K365" s="26">
        <v>95.6</v>
      </c>
      <c r="L365" s="26">
        <f t="shared" si="15"/>
        <v>95.6</v>
      </c>
      <c r="M365" s="27">
        <f t="shared" si="16"/>
        <v>248.56</v>
      </c>
      <c r="N365" s="27">
        <f t="shared" si="17"/>
        <v>248.56</v>
      </c>
    </row>
    <row r="366" ht="153" customHeight="1" spans="1:14">
      <c r="A366" s="20" t="s">
        <v>133</v>
      </c>
      <c r="B366" s="20"/>
      <c r="C366" s="20" t="s">
        <v>731</v>
      </c>
      <c r="D366" s="20" t="s">
        <v>16</v>
      </c>
      <c r="E366" s="20" t="s">
        <v>320</v>
      </c>
      <c r="F366" s="20" t="s">
        <v>377</v>
      </c>
      <c r="G366" s="20" t="s">
        <v>732</v>
      </c>
      <c r="H366" s="20" t="s">
        <v>127</v>
      </c>
      <c r="I366" s="20" t="s">
        <v>401</v>
      </c>
      <c r="J366" s="25">
        <v>1</v>
      </c>
      <c r="K366" s="26">
        <v>326.7</v>
      </c>
      <c r="L366" s="26">
        <f t="shared" si="15"/>
        <v>326.7</v>
      </c>
      <c r="M366" s="27">
        <f t="shared" si="16"/>
        <v>849.42</v>
      </c>
      <c r="N366" s="27">
        <f t="shared" si="17"/>
        <v>849.42</v>
      </c>
    </row>
    <row r="367" ht="153" customHeight="1" spans="1:14">
      <c r="A367" s="20" t="s">
        <v>133</v>
      </c>
      <c r="B367" s="20"/>
      <c r="C367" s="20" t="s">
        <v>731</v>
      </c>
      <c r="D367" s="20" t="s">
        <v>16</v>
      </c>
      <c r="E367" s="20" t="s">
        <v>320</v>
      </c>
      <c r="F367" s="20" t="s">
        <v>377</v>
      </c>
      <c r="G367" s="20" t="s">
        <v>733</v>
      </c>
      <c r="H367" s="20" t="s">
        <v>127</v>
      </c>
      <c r="I367" s="20" t="s">
        <v>85</v>
      </c>
      <c r="J367" s="25">
        <v>1</v>
      </c>
      <c r="K367" s="26">
        <v>326.7</v>
      </c>
      <c r="L367" s="26">
        <f t="shared" si="15"/>
        <v>326.7</v>
      </c>
      <c r="M367" s="27">
        <f t="shared" si="16"/>
        <v>849.42</v>
      </c>
      <c r="N367" s="27">
        <f t="shared" si="17"/>
        <v>849.42</v>
      </c>
    </row>
    <row r="368" ht="153" customHeight="1" spans="1:14">
      <c r="A368" s="20" t="s">
        <v>133</v>
      </c>
      <c r="B368" s="20"/>
      <c r="C368" s="20" t="s">
        <v>731</v>
      </c>
      <c r="D368" s="20" t="s">
        <v>16</v>
      </c>
      <c r="E368" s="20" t="s">
        <v>320</v>
      </c>
      <c r="F368" s="20" t="s">
        <v>377</v>
      </c>
      <c r="G368" s="20" t="s">
        <v>734</v>
      </c>
      <c r="H368" s="20" t="s">
        <v>127</v>
      </c>
      <c r="I368" s="20" t="s">
        <v>79</v>
      </c>
      <c r="J368" s="25">
        <v>1</v>
      </c>
      <c r="K368" s="26">
        <v>326.7</v>
      </c>
      <c r="L368" s="26">
        <f t="shared" si="15"/>
        <v>326.7</v>
      </c>
      <c r="M368" s="27">
        <f t="shared" si="16"/>
        <v>849.42</v>
      </c>
      <c r="N368" s="27">
        <f t="shared" si="17"/>
        <v>849.42</v>
      </c>
    </row>
    <row r="369" ht="153" customHeight="1" spans="1:14">
      <c r="A369" s="20" t="s">
        <v>280</v>
      </c>
      <c r="B369" s="20"/>
      <c r="C369" s="20" t="s">
        <v>735</v>
      </c>
      <c r="D369" s="20" t="s">
        <v>16</v>
      </c>
      <c r="E369" s="20" t="s">
        <v>320</v>
      </c>
      <c r="F369" s="20" t="s">
        <v>89</v>
      </c>
      <c r="G369" s="20" t="s">
        <v>736</v>
      </c>
      <c r="H369" s="20" t="s">
        <v>366</v>
      </c>
      <c r="I369" s="20" t="s">
        <v>79</v>
      </c>
      <c r="J369" s="25">
        <v>1</v>
      </c>
      <c r="K369" s="26">
        <v>170.1</v>
      </c>
      <c r="L369" s="26">
        <f t="shared" si="15"/>
        <v>170.1</v>
      </c>
      <c r="M369" s="27">
        <f t="shared" si="16"/>
        <v>442.26</v>
      </c>
      <c r="N369" s="27">
        <f t="shared" si="17"/>
        <v>442.26</v>
      </c>
    </row>
    <row r="370" ht="153" customHeight="1" spans="1:14">
      <c r="A370" s="20" t="s">
        <v>280</v>
      </c>
      <c r="B370" s="20"/>
      <c r="C370" s="20" t="s">
        <v>735</v>
      </c>
      <c r="D370" s="20" t="s">
        <v>16</v>
      </c>
      <c r="E370" s="20" t="s">
        <v>320</v>
      </c>
      <c r="F370" s="20" t="s">
        <v>89</v>
      </c>
      <c r="G370" s="20" t="s">
        <v>737</v>
      </c>
      <c r="H370" s="20" t="s">
        <v>366</v>
      </c>
      <c r="I370" s="20" t="s">
        <v>85</v>
      </c>
      <c r="J370" s="25">
        <v>1</v>
      </c>
      <c r="K370" s="26">
        <v>170.1</v>
      </c>
      <c r="L370" s="26">
        <f t="shared" si="15"/>
        <v>170.1</v>
      </c>
      <c r="M370" s="27">
        <f t="shared" si="16"/>
        <v>442.26</v>
      </c>
      <c r="N370" s="27">
        <f t="shared" si="17"/>
        <v>442.26</v>
      </c>
    </row>
    <row r="371" ht="153" customHeight="1" spans="1:14">
      <c r="A371" s="20" t="s">
        <v>280</v>
      </c>
      <c r="B371" s="20"/>
      <c r="C371" s="20" t="s">
        <v>735</v>
      </c>
      <c r="D371" s="20" t="s">
        <v>16</v>
      </c>
      <c r="E371" s="20" t="s">
        <v>320</v>
      </c>
      <c r="F371" s="20" t="s">
        <v>89</v>
      </c>
      <c r="G371" s="20" t="s">
        <v>737</v>
      </c>
      <c r="H371" s="20" t="s">
        <v>366</v>
      </c>
      <c r="I371" s="20" t="s">
        <v>85</v>
      </c>
      <c r="J371" s="25">
        <v>1</v>
      </c>
      <c r="K371" s="26">
        <v>170.1</v>
      </c>
      <c r="L371" s="26">
        <f t="shared" si="15"/>
        <v>170.1</v>
      </c>
      <c r="M371" s="27">
        <f t="shared" si="16"/>
        <v>442.26</v>
      </c>
      <c r="N371" s="27">
        <f t="shared" si="17"/>
        <v>442.26</v>
      </c>
    </row>
    <row r="372" ht="153" customHeight="1" spans="1:14">
      <c r="A372" s="20" t="s">
        <v>280</v>
      </c>
      <c r="B372" s="20"/>
      <c r="C372" s="20" t="s">
        <v>735</v>
      </c>
      <c r="D372" s="20" t="s">
        <v>16</v>
      </c>
      <c r="E372" s="20" t="s">
        <v>320</v>
      </c>
      <c r="F372" s="20" t="s">
        <v>89</v>
      </c>
      <c r="G372" s="20" t="s">
        <v>738</v>
      </c>
      <c r="H372" s="20" t="s">
        <v>366</v>
      </c>
      <c r="I372" s="20" t="s">
        <v>81</v>
      </c>
      <c r="J372" s="25">
        <v>1</v>
      </c>
      <c r="K372" s="26">
        <v>170.1</v>
      </c>
      <c r="L372" s="26">
        <f t="shared" si="15"/>
        <v>170.1</v>
      </c>
      <c r="M372" s="27">
        <f t="shared" si="16"/>
        <v>442.26</v>
      </c>
      <c r="N372" s="27">
        <f t="shared" si="17"/>
        <v>442.26</v>
      </c>
    </row>
    <row r="373" ht="153" customHeight="1" spans="1:14">
      <c r="A373" s="20" t="s">
        <v>564</v>
      </c>
      <c r="B373" s="20"/>
      <c r="C373" s="20" t="s">
        <v>739</v>
      </c>
      <c r="D373" s="20" t="s">
        <v>16</v>
      </c>
      <c r="E373" s="20" t="s">
        <v>17</v>
      </c>
      <c r="F373" s="20" t="s">
        <v>63</v>
      </c>
      <c r="G373" s="20" t="s">
        <v>740</v>
      </c>
      <c r="H373" s="20" t="s">
        <v>127</v>
      </c>
      <c r="I373" s="20" t="s">
        <v>401</v>
      </c>
      <c r="J373" s="25">
        <v>1</v>
      </c>
      <c r="K373" s="26">
        <v>190.6</v>
      </c>
      <c r="L373" s="26">
        <f t="shared" si="15"/>
        <v>190.6</v>
      </c>
      <c r="M373" s="27">
        <f t="shared" si="16"/>
        <v>495.56</v>
      </c>
      <c r="N373" s="27">
        <f t="shared" si="17"/>
        <v>495.56</v>
      </c>
    </row>
    <row r="374" ht="153" customHeight="1" spans="1:14">
      <c r="A374" s="20" t="s">
        <v>200</v>
      </c>
      <c r="B374" s="20"/>
      <c r="C374" s="20" t="s">
        <v>741</v>
      </c>
      <c r="D374" s="20" t="s">
        <v>16</v>
      </c>
      <c r="E374" s="20" t="s">
        <v>235</v>
      </c>
      <c r="F374" s="20" t="s">
        <v>165</v>
      </c>
      <c r="G374" s="20" t="s">
        <v>742</v>
      </c>
      <c r="H374" s="20" t="s">
        <v>366</v>
      </c>
      <c r="I374" s="20" t="s">
        <v>85</v>
      </c>
      <c r="J374" s="25">
        <v>1</v>
      </c>
      <c r="K374" s="26">
        <v>145.2</v>
      </c>
      <c r="L374" s="26">
        <f t="shared" si="15"/>
        <v>145.2</v>
      </c>
      <c r="M374" s="27">
        <f t="shared" si="16"/>
        <v>377.52</v>
      </c>
      <c r="N374" s="27">
        <f t="shared" si="17"/>
        <v>377.52</v>
      </c>
    </row>
    <row r="375" ht="153" customHeight="1" spans="1:14">
      <c r="A375" s="20" t="s">
        <v>231</v>
      </c>
      <c r="B375" s="20"/>
      <c r="C375" s="20" t="s">
        <v>743</v>
      </c>
      <c r="D375" s="20" t="s">
        <v>16</v>
      </c>
      <c r="E375" s="20" t="s">
        <v>320</v>
      </c>
      <c r="F375" s="20" t="s">
        <v>68</v>
      </c>
      <c r="G375" s="20" t="s">
        <v>744</v>
      </c>
      <c r="H375" s="20" t="s">
        <v>65</v>
      </c>
      <c r="I375" s="20" t="s">
        <v>85</v>
      </c>
      <c r="J375" s="25">
        <v>1</v>
      </c>
      <c r="K375" s="26">
        <v>120.8</v>
      </c>
      <c r="L375" s="26">
        <f t="shared" si="15"/>
        <v>120.8</v>
      </c>
      <c r="M375" s="27">
        <f t="shared" si="16"/>
        <v>314.08</v>
      </c>
      <c r="N375" s="27">
        <f t="shared" si="17"/>
        <v>314.08</v>
      </c>
    </row>
    <row r="376" ht="153" customHeight="1" spans="1:14">
      <c r="A376" s="20" t="s">
        <v>231</v>
      </c>
      <c r="B376" s="20"/>
      <c r="C376" s="20" t="s">
        <v>743</v>
      </c>
      <c r="D376" s="20" t="s">
        <v>16</v>
      </c>
      <c r="E376" s="20" t="s">
        <v>320</v>
      </c>
      <c r="F376" s="20" t="s">
        <v>68</v>
      </c>
      <c r="G376" s="20" t="s">
        <v>744</v>
      </c>
      <c r="H376" s="20" t="s">
        <v>65</v>
      </c>
      <c r="I376" s="20" t="s">
        <v>85</v>
      </c>
      <c r="J376" s="25">
        <v>1</v>
      </c>
      <c r="K376" s="26">
        <v>120.8</v>
      </c>
      <c r="L376" s="26">
        <f t="shared" si="15"/>
        <v>120.8</v>
      </c>
      <c r="M376" s="27">
        <f t="shared" si="16"/>
        <v>314.08</v>
      </c>
      <c r="N376" s="27">
        <f t="shared" si="17"/>
        <v>314.08</v>
      </c>
    </row>
    <row r="377" ht="153" customHeight="1" spans="1:14">
      <c r="A377" s="20" t="s">
        <v>564</v>
      </c>
      <c r="B377" s="20"/>
      <c r="C377" s="20" t="s">
        <v>745</v>
      </c>
      <c r="D377" s="20" t="s">
        <v>16</v>
      </c>
      <c r="E377" s="20" t="s">
        <v>695</v>
      </c>
      <c r="F377" s="20" t="s">
        <v>51</v>
      </c>
      <c r="G377" s="20" t="s">
        <v>746</v>
      </c>
      <c r="H377" s="20" t="s">
        <v>114</v>
      </c>
      <c r="I377" s="20" t="s">
        <v>79</v>
      </c>
      <c r="J377" s="25">
        <v>1</v>
      </c>
      <c r="K377" s="26">
        <v>116.4</v>
      </c>
      <c r="L377" s="26">
        <f t="shared" si="15"/>
        <v>116.4</v>
      </c>
      <c r="M377" s="27">
        <f t="shared" si="16"/>
        <v>302.64</v>
      </c>
      <c r="N377" s="27">
        <f t="shared" si="17"/>
        <v>302.64</v>
      </c>
    </row>
    <row r="378" ht="153" customHeight="1" spans="1:14">
      <c r="A378" s="20" t="s">
        <v>564</v>
      </c>
      <c r="B378" s="20"/>
      <c r="C378" s="20" t="s">
        <v>745</v>
      </c>
      <c r="D378" s="20" t="s">
        <v>16</v>
      </c>
      <c r="E378" s="20" t="s">
        <v>695</v>
      </c>
      <c r="F378" s="20" t="s">
        <v>51</v>
      </c>
      <c r="G378" s="20" t="s">
        <v>746</v>
      </c>
      <c r="H378" s="20" t="s">
        <v>114</v>
      </c>
      <c r="I378" s="20" t="s">
        <v>79</v>
      </c>
      <c r="J378" s="25">
        <v>1</v>
      </c>
      <c r="K378" s="26">
        <v>116.4</v>
      </c>
      <c r="L378" s="26">
        <f t="shared" si="15"/>
        <v>116.4</v>
      </c>
      <c r="M378" s="27">
        <f t="shared" si="16"/>
        <v>302.64</v>
      </c>
      <c r="N378" s="27">
        <f t="shared" si="17"/>
        <v>302.64</v>
      </c>
    </row>
    <row r="379" ht="153" customHeight="1" spans="1:14">
      <c r="A379" s="20" t="s">
        <v>747</v>
      </c>
      <c r="B379" s="20"/>
      <c r="C379" s="20" t="s">
        <v>748</v>
      </c>
      <c r="D379" s="20" t="s">
        <v>16</v>
      </c>
      <c r="E379" s="20" t="s">
        <v>34</v>
      </c>
      <c r="F379" s="20" t="s">
        <v>42</v>
      </c>
      <c r="G379" s="20" t="s">
        <v>749</v>
      </c>
      <c r="H379" s="20" t="s">
        <v>127</v>
      </c>
      <c r="I379" s="20" t="s">
        <v>79</v>
      </c>
      <c r="J379" s="25">
        <v>1</v>
      </c>
      <c r="K379" s="26">
        <v>124.6</v>
      </c>
      <c r="L379" s="26">
        <f t="shared" si="15"/>
        <v>124.6</v>
      </c>
      <c r="M379" s="27">
        <f t="shared" si="16"/>
        <v>323.96</v>
      </c>
      <c r="N379" s="27">
        <f t="shared" si="17"/>
        <v>323.96</v>
      </c>
    </row>
    <row r="380" ht="153" customHeight="1" spans="1:14">
      <c r="A380" s="20" t="s">
        <v>564</v>
      </c>
      <c r="B380" s="20"/>
      <c r="C380" s="20" t="s">
        <v>739</v>
      </c>
      <c r="D380" s="20" t="s">
        <v>16</v>
      </c>
      <c r="E380" s="20" t="s">
        <v>17</v>
      </c>
      <c r="F380" s="20" t="s">
        <v>63</v>
      </c>
      <c r="G380" s="20" t="s">
        <v>750</v>
      </c>
      <c r="H380" s="20" t="s">
        <v>127</v>
      </c>
      <c r="I380" s="20" t="s">
        <v>79</v>
      </c>
      <c r="J380" s="25">
        <v>1</v>
      </c>
      <c r="K380" s="26">
        <v>190.6</v>
      </c>
      <c r="L380" s="26">
        <f t="shared" si="15"/>
        <v>190.6</v>
      </c>
      <c r="M380" s="27">
        <f t="shared" si="16"/>
        <v>495.56</v>
      </c>
      <c r="N380" s="27">
        <f t="shared" si="17"/>
        <v>495.56</v>
      </c>
    </row>
    <row r="381" ht="153" customHeight="1" spans="1:14">
      <c r="A381" s="20" t="s">
        <v>203</v>
      </c>
      <c r="B381" s="20"/>
      <c r="C381" s="20" t="s">
        <v>570</v>
      </c>
      <c r="D381" s="20" t="s">
        <v>16</v>
      </c>
      <c r="E381" s="20" t="s">
        <v>46</v>
      </c>
      <c r="F381" s="20" t="s">
        <v>89</v>
      </c>
      <c r="G381" s="20" t="s">
        <v>751</v>
      </c>
      <c r="H381" s="20" t="s">
        <v>572</v>
      </c>
      <c r="I381" s="20" t="s">
        <v>37</v>
      </c>
      <c r="J381" s="25">
        <v>1</v>
      </c>
      <c r="K381" s="26">
        <v>109.5</v>
      </c>
      <c r="L381" s="26">
        <f t="shared" si="15"/>
        <v>109.5</v>
      </c>
      <c r="M381" s="27">
        <f t="shared" si="16"/>
        <v>284.7</v>
      </c>
      <c r="N381" s="27">
        <f t="shared" si="17"/>
        <v>284.7</v>
      </c>
    </row>
    <row r="382" ht="153" customHeight="1" spans="1:14">
      <c r="A382" s="20" t="s">
        <v>133</v>
      </c>
      <c r="B382" s="20"/>
      <c r="C382" s="20" t="s">
        <v>752</v>
      </c>
      <c r="D382" s="20" t="s">
        <v>16</v>
      </c>
      <c r="E382" s="20" t="s">
        <v>150</v>
      </c>
      <c r="F382" s="20" t="s">
        <v>42</v>
      </c>
      <c r="G382" s="20" t="s">
        <v>753</v>
      </c>
      <c r="H382" s="20" t="s">
        <v>152</v>
      </c>
      <c r="I382" s="20" t="s">
        <v>54</v>
      </c>
      <c r="J382" s="25">
        <v>1</v>
      </c>
      <c r="K382" s="26">
        <v>310.2</v>
      </c>
      <c r="L382" s="26">
        <f t="shared" si="15"/>
        <v>310.2</v>
      </c>
      <c r="M382" s="27">
        <f t="shared" si="16"/>
        <v>806.52</v>
      </c>
      <c r="N382" s="27">
        <f t="shared" si="17"/>
        <v>806.52</v>
      </c>
    </row>
    <row r="383" ht="153" customHeight="1" spans="1:14">
      <c r="A383" s="20" t="s">
        <v>231</v>
      </c>
      <c r="B383" s="20"/>
      <c r="C383" s="20" t="s">
        <v>699</v>
      </c>
      <c r="D383" s="20" t="s">
        <v>16</v>
      </c>
      <c r="E383" s="20" t="s">
        <v>613</v>
      </c>
      <c r="F383" s="20" t="s">
        <v>207</v>
      </c>
      <c r="G383" s="20" t="s">
        <v>754</v>
      </c>
      <c r="H383" s="20" t="s">
        <v>114</v>
      </c>
      <c r="I383" s="20" t="s">
        <v>32</v>
      </c>
      <c r="J383" s="25">
        <v>1</v>
      </c>
      <c r="K383" s="26">
        <v>117.8</v>
      </c>
      <c r="L383" s="26">
        <f t="shared" si="15"/>
        <v>117.8</v>
      </c>
      <c r="M383" s="27">
        <f t="shared" si="16"/>
        <v>306.28</v>
      </c>
      <c r="N383" s="27">
        <f t="shared" si="17"/>
        <v>306.28</v>
      </c>
    </row>
    <row r="384" ht="153" customHeight="1" spans="1:14">
      <c r="A384" s="20" t="s">
        <v>231</v>
      </c>
      <c r="B384" s="20"/>
      <c r="C384" s="20" t="s">
        <v>699</v>
      </c>
      <c r="D384" s="20" t="s">
        <v>16</v>
      </c>
      <c r="E384" s="20" t="s">
        <v>613</v>
      </c>
      <c r="F384" s="20" t="s">
        <v>207</v>
      </c>
      <c r="G384" s="20" t="s">
        <v>755</v>
      </c>
      <c r="H384" s="20" t="s">
        <v>114</v>
      </c>
      <c r="I384" s="20" t="s">
        <v>44</v>
      </c>
      <c r="J384" s="25">
        <v>1</v>
      </c>
      <c r="K384" s="26">
        <v>117.8</v>
      </c>
      <c r="L384" s="26">
        <f t="shared" si="15"/>
        <v>117.8</v>
      </c>
      <c r="M384" s="27">
        <f t="shared" si="16"/>
        <v>306.28</v>
      </c>
      <c r="N384" s="27">
        <f t="shared" si="17"/>
        <v>306.28</v>
      </c>
    </row>
    <row r="385" ht="153" customHeight="1" spans="1:14">
      <c r="A385" s="20" t="s">
        <v>186</v>
      </c>
      <c r="B385" s="20"/>
      <c r="C385" s="20" t="s">
        <v>756</v>
      </c>
      <c r="D385" s="20" t="s">
        <v>16</v>
      </c>
      <c r="E385" s="20" t="s">
        <v>757</v>
      </c>
      <c r="F385" s="20" t="s">
        <v>51</v>
      </c>
      <c r="G385" s="20" t="s">
        <v>758</v>
      </c>
      <c r="H385" s="20" t="s">
        <v>31</v>
      </c>
      <c r="I385" s="20" t="s">
        <v>759</v>
      </c>
      <c r="J385" s="25">
        <v>1</v>
      </c>
      <c r="K385" s="26">
        <v>156</v>
      </c>
      <c r="L385" s="26">
        <f t="shared" si="15"/>
        <v>156</v>
      </c>
      <c r="M385" s="27">
        <f t="shared" si="16"/>
        <v>405.6</v>
      </c>
      <c r="N385" s="27">
        <f t="shared" si="17"/>
        <v>405.6</v>
      </c>
    </row>
    <row r="386" ht="153" customHeight="1" spans="1:14">
      <c r="A386" s="20" t="s">
        <v>186</v>
      </c>
      <c r="B386" s="20"/>
      <c r="C386" s="20" t="s">
        <v>756</v>
      </c>
      <c r="D386" s="20" t="s">
        <v>16</v>
      </c>
      <c r="E386" s="20" t="s">
        <v>757</v>
      </c>
      <c r="F386" s="20" t="s">
        <v>51</v>
      </c>
      <c r="G386" s="20" t="s">
        <v>760</v>
      </c>
      <c r="H386" s="20" t="s">
        <v>31</v>
      </c>
      <c r="I386" s="20" t="s">
        <v>761</v>
      </c>
      <c r="J386" s="25">
        <v>1</v>
      </c>
      <c r="K386" s="26">
        <v>156</v>
      </c>
      <c r="L386" s="26">
        <f t="shared" si="15"/>
        <v>156</v>
      </c>
      <c r="M386" s="27">
        <f t="shared" si="16"/>
        <v>405.6</v>
      </c>
      <c r="N386" s="27">
        <f t="shared" si="17"/>
        <v>405.6</v>
      </c>
    </row>
    <row r="387" ht="153" customHeight="1" spans="1:14">
      <c r="A387" s="20" t="s">
        <v>133</v>
      </c>
      <c r="B387" s="20"/>
      <c r="C387" s="20" t="s">
        <v>762</v>
      </c>
      <c r="D387" s="20" t="s">
        <v>16</v>
      </c>
      <c r="E387" s="20" t="s">
        <v>695</v>
      </c>
      <c r="F387" s="20" t="s">
        <v>42</v>
      </c>
      <c r="G387" s="20" t="s">
        <v>763</v>
      </c>
      <c r="H387" s="20" t="s">
        <v>114</v>
      </c>
      <c r="I387" s="20" t="s">
        <v>81</v>
      </c>
      <c r="J387" s="25">
        <v>1</v>
      </c>
      <c r="K387" s="26">
        <v>95.6</v>
      </c>
      <c r="L387" s="26">
        <f t="shared" si="15"/>
        <v>95.6</v>
      </c>
      <c r="M387" s="27">
        <f t="shared" si="16"/>
        <v>248.56</v>
      </c>
      <c r="N387" s="27">
        <f t="shared" si="17"/>
        <v>248.56</v>
      </c>
    </row>
    <row r="388" ht="153" customHeight="1" spans="1:14">
      <c r="A388" s="20" t="s">
        <v>461</v>
      </c>
      <c r="B388" s="20"/>
      <c r="C388" s="20" t="s">
        <v>764</v>
      </c>
      <c r="D388" s="20" t="s">
        <v>16</v>
      </c>
      <c r="E388" s="20" t="s">
        <v>77</v>
      </c>
      <c r="F388" s="20" t="s">
        <v>211</v>
      </c>
      <c r="G388" s="20" t="s">
        <v>765</v>
      </c>
      <c r="H388" s="20" t="s">
        <v>217</v>
      </c>
      <c r="I388" s="20" t="s">
        <v>85</v>
      </c>
      <c r="J388" s="25">
        <v>1</v>
      </c>
      <c r="K388" s="26">
        <v>113.9</v>
      </c>
      <c r="L388" s="26">
        <f t="shared" ref="L388:L451" si="18">K388*J388</f>
        <v>113.9</v>
      </c>
      <c r="M388" s="27">
        <f t="shared" ref="M388:M451" si="19">K388*2.6</f>
        <v>296.14</v>
      </c>
      <c r="N388" s="27">
        <f t="shared" ref="N388:N451" si="20">M388*J388</f>
        <v>296.14</v>
      </c>
    </row>
    <row r="389" ht="153" customHeight="1" spans="1:14">
      <c r="A389" s="20" t="s">
        <v>133</v>
      </c>
      <c r="B389" s="20"/>
      <c r="C389" s="20" t="s">
        <v>766</v>
      </c>
      <c r="D389" s="20" t="s">
        <v>16</v>
      </c>
      <c r="E389" s="20" t="s">
        <v>320</v>
      </c>
      <c r="F389" s="20" t="s">
        <v>170</v>
      </c>
      <c r="G389" s="20" t="s">
        <v>767</v>
      </c>
      <c r="H389" s="20" t="s">
        <v>114</v>
      </c>
      <c r="I389" s="20" t="s">
        <v>85</v>
      </c>
      <c r="J389" s="25">
        <v>1</v>
      </c>
      <c r="K389" s="26">
        <v>123.7</v>
      </c>
      <c r="L389" s="26">
        <f t="shared" si="18"/>
        <v>123.7</v>
      </c>
      <c r="M389" s="27">
        <f t="shared" si="19"/>
        <v>321.62</v>
      </c>
      <c r="N389" s="27">
        <f t="shared" si="20"/>
        <v>321.62</v>
      </c>
    </row>
    <row r="390" ht="153" customHeight="1" spans="1:14">
      <c r="A390" s="20" t="s">
        <v>564</v>
      </c>
      <c r="B390" s="20"/>
      <c r="C390" s="20" t="s">
        <v>739</v>
      </c>
      <c r="D390" s="20" t="s">
        <v>16</v>
      </c>
      <c r="E390" s="20" t="s">
        <v>17</v>
      </c>
      <c r="F390" s="20" t="s">
        <v>63</v>
      </c>
      <c r="G390" s="20" t="s">
        <v>768</v>
      </c>
      <c r="H390" s="20" t="s">
        <v>127</v>
      </c>
      <c r="I390" s="20" t="s">
        <v>81</v>
      </c>
      <c r="J390" s="25">
        <v>1</v>
      </c>
      <c r="K390" s="26">
        <v>190.6</v>
      </c>
      <c r="L390" s="26">
        <f t="shared" si="18"/>
        <v>190.6</v>
      </c>
      <c r="M390" s="27">
        <f t="shared" si="19"/>
        <v>495.56</v>
      </c>
      <c r="N390" s="27">
        <f t="shared" si="20"/>
        <v>495.56</v>
      </c>
    </row>
    <row r="391" ht="153" customHeight="1" spans="1:14">
      <c r="A391" s="20" t="s">
        <v>284</v>
      </c>
      <c r="B391" s="20"/>
      <c r="C391" s="20" t="s">
        <v>769</v>
      </c>
      <c r="D391" s="20" t="s">
        <v>16</v>
      </c>
      <c r="E391" s="20" t="s">
        <v>17</v>
      </c>
      <c r="F391" s="20" t="s">
        <v>42</v>
      </c>
      <c r="G391" s="20" t="s">
        <v>770</v>
      </c>
      <c r="H391" s="20" t="s">
        <v>127</v>
      </c>
      <c r="I391" s="20" t="s">
        <v>79</v>
      </c>
      <c r="J391" s="25">
        <v>1</v>
      </c>
      <c r="K391" s="26">
        <v>245.9</v>
      </c>
      <c r="L391" s="26">
        <f t="shared" si="18"/>
        <v>245.9</v>
      </c>
      <c r="M391" s="27">
        <f t="shared" si="19"/>
        <v>639.34</v>
      </c>
      <c r="N391" s="27">
        <f t="shared" si="20"/>
        <v>639.34</v>
      </c>
    </row>
    <row r="392" ht="153" customHeight="1" spans="1:14">
      <c r="A392" s="20" t="s">
        <v>200</v>
      </c>
      <c r="B392" s="20"/>
      <c r="C392" s="20" t="s">
        <v>771</v>
      </c>
      <c r="D392" s="20" t="s">
        <v>16</v>
      </c>
      <c r="E392" s="20" t="s">
        <v>34</v>
      </c>
      <c r="F392" s="20" t="s">
        <v>165</v>
      </c>
      <c r="G392" s="20" t="s">
        <v>772</v>
      </c>
      <c r="H392" s="20" t="s">
        <v>366</v>
      </c>
      <c r="I392" s="20" t="s">
        <v>79</v>
      </c>
      <c r="J392" s="25">
        <v>1</v>
      </c>
      <c r="K392" s="26">
        <v>240.1</v>
      </c>
      <c r="L392" s="26">
        <f t="shared" si="18"/>
        <v>240.1</v>
      </c>
      <c r="M392" s="27">
        <f t="shared" si="19"/>
        <v>624.26</v>
      </c>
      <c r="N392" s="27">
        <f t="shared" si="20"/>
        <v>624.26</v>
      </c>
    </row>
    <row r="393" ht="153" customHeight="1" spans="1:14">
      <c r="A393" s="20" t="s">
        <v>333</v>
      </c>
      <c r="B393" s="20"/>
      <c r="C393" s="20" t="s">
        <v>773</v>
      </c>
      <c r="D393" s="20" t="s">
        <v>16</v>
      </c>
      <c r="E393" s="20" t="s">
        <v>29</v>
      </c>
      <c r="F393" s="20" t="s">
        <v>51</v>
      </c>
      <c r="G393" s="20" t="s">
        <v>774</v>
      </c>
      <c r="H393" s="20" t="s">
        <v>336</v>
      </c>
      <c r="I393" s="20" t="s">
        <v>81</v>
      </c>
      <c r="J393" s="25">
        <v>1</v>
      </c>
      <c r="K393" s="26">
        <v>36.5</v>
      </c>
      <c r="L393" s="26">
        <f t="shared" si="18"/>
        <v>36.5</v>
      </c>
      <c r="M393" s="27">
        <f t="shared" si="19"/>
        <v>94.9</v>
      </c>
      <c r="N393" s="27">
        <f t="shared" si="20"/>
        <v>94.9</v>
      </c>
    </row>
    <row r="394" ht="153" customHeight="1" spans="1:14">
      <c r="A394" s="20" t="s">
        <v>506</v>
      </c>
      <c r="B394" s="20"/>
      <c r="C394" s="20" t="s">
        <v>775</v>
      </c>
      <c r="D394" s="20" t="s">
        <v>16</v>
      </c>
      <c r="E394" s="20" t="s">
        <v>29</v>
      </c>
      <c r="F394" s="20" t="s">
        <v>211</v>
      </c>
      <c r="G394" s="20" t="s">
        <v>776</v>
      </c>
      <c r="H394" s="20" t="s">
        <v>20</v>
      </c>
      <c r="I394" s="20" t="s">
        <v>85</v>
      </c>
      <c r="J394" s="25">
        <v>1</v>
      </c>
      <c r="K394" s="26">
        <v>124.9</v>
      </c>
      <c r="L394" s="26">
        <f t="shared" si="18"/>
        <v>124.9</v>
      </c>
      <c r="M394" s="27">
        <f t="shared" si="19"/>
        <v>324.74</v>
      </c>
      <c r="N394" s="27">
        <f t="shared" si="20"/>
        <v>324.74</v>
      </c>
    </row>
    <row r="395" ht="153" customHeight="1" spans="1:14">
      <c r="A395" s="20" t="s">
        <v>506</v>
      </c>
      <c r="B395" s="20"/>
      <c r="C395" s="20" t="s">
        <v>775</v>
      </c>
      <c r="D395" s="20" t="s">
        <v>16</v>
      </c>
      <c r="E395" s="20" t="s">
        <v>29</v>
      </c>
      <c r="F395" s="20" t="s">
        <v>211</v>
      </c>
      <c r="G395" s="20" t="s">
        <v>777</v>
      </c>
      <c r="H395" s="20" t="s">
        <v>20</v>
      </c>
      <c r="I395" s="20" t="s">
        <v>79</v>
      </c>
      <c r="J395" s="25">
        <v>1</v>
      </c>
      <c r="K395" s="26">
        <v>124.9</v>
      </c>
      <c r="L395" s="26">
        <f t="shared" si="18"/>
        <v>124.9</v>
      </c>
      <c r="M395" s="27">
        <f t="shared" si="19"/>
        <v>324.74</v>
      </c>
      <c r="N395" s="27">
        <f t="shared" si="20"/>
        <v>324.74</v>
      </c>
    </row>
    <row r="396" ht="153" customHeight="1" spans="1:14">
      <c r="A396" s="20" t="s">
        <v>564</v>
      </c>
      <c r="B396" s="20"/>
      <c r="C396" s="20" t="s">
        <v>778</v>
      </c>
      <c r="D396" s="20" t="s">
        <v>16</v>
      </c>
      <c r="E396" s="20" t="s">
        <v>320</v>
      </c>
      <c r="F396" s="20" t="s">
        <v>170</v>
      </c>
      <c r="G396" s="20" t="s">
        <v>779</v>
      </c>
      <c r="H396" s="20" t="s">
        <v>114</v>
      </c>
      <c r="I396" s="20" t="s">
        <v>79</v>
      </c>
      <c r="J396" s="25">
        <v>1</v>
      </c>
      <c r="K396" s="26">
        <v>145.2</v>
      </c>
      <c r="L396" s="26">
        <f t="shared" si="18"/>
        <v>145.2</v>
      </c>
      <c r="M396" s="27">
        <f t="shared" si="19"/>
        <v>377.52</v>
      </c>
      <c r="N396" s="27">
        <f t="shared" si="20"/>
        <v>377.52</v>
      </c>
    </row>
    <row r="397" ht="153" customHeight="1" spans="1:14">
      <c r="A397" s="20" t="s">
        <v>203</v>
      </c>
      <c r="B397" s="20"/>
      <c r="C397" s="20" t="s">
        <v>780</v>
      </c>
      <c r="D397" s="20" t="s">
        <v>16</v>
      </c>
      <c r="E397" s="20" t="s">
        <v>320</v>
      </c>
      <c r="F397" s="20" t="s">
        <v>51</v>
      </c>
      <c r="G397" s="20" t="s">
        <v>781</v>
      </c>
      <c r="H397" s="20" t="s">
        <v>114</v>
      </c>
      <c r="I397" s="20" t="s">
        <v>81</v>
      </c>
      <c r="J397" s="25">
        <v>1</v>
      </c>
      <c r="K397" s="26">
        <v>112.5</v>
      </c>
      <c r="L397" s="26">
        <f t="shared" si="18"/>
        <v>112.5</v>
      </c>
      <c r="M397" s="27">
        <f t="shared" si="19"/>
        <v>292.5</v>
      </c>
      <c r="N397" s="27">
        <f t="shared" si="20"/>
        <v>292.5</v>
      </c>
    </row>
    <row r="398" ht="153" customHeight="1" spans="1:14">
      <c r="A398" s="20" t="s">
        <v>186</v>
      </c>
      <c r="B398" s="20"/>
      <c r="C398" s="20" t="s">
        <v>782</v>
      </c>
      <c r="D398" s="20" t="s">
        <v>16</v>
      </c>
      <c r="E398" s="20" t="s">
        <v>29</v>
      </c>
      <c r="F398" s="20" t="s">
        <v>51</v>
      </c>
      <c r="G398" s="20" t="s">
        <v>783</v>
      </c>
      <c r="H398" s="20" t="s">
        <v>114</v>
      </c>
      <c r="I398" s="20" t="s">
        <v>81</v>
      </c>
      <c r="J398" s="25">
        <v>1</v>
      </c>
      <c r="K398" s="26">
        <v>114.2</v>
      </c>
      <c r="L398" s="26">
        <f t="shared" si="18"/>
        <v>114.2</v>
      </c>
      <c r="M398" s="27">
        <f t="shared" si="19"/>
        <v>296.92</v>
      </c>
      <c r="N398" s="27">
        <f t="shared" si="20"/>
        <v>296.92</v>
      </c>
    </row>
    <row r="399" ht="153" customHeight="1" spans="1:14">
      <c r="A399" s="20" t="s">
        <v>186</v>
      </c>
      <c r="B399" s="20"/>
      <c r="C399" s="20" t="s">
        <v>782</v>
      </c>
      <c r="D399" s="20" t="s">
        <v>16</v>
      </c>
      <c r="E399" s="20" t="s">
        <v>29</v>
      </c>
      <c r="F399" s="20" t="s">
        <v>51</v>
      </c>
      <c r="G399" s="20" t="s">
        <v>784</v>
      </c>
      <c r="H399" s="20" t="s">
        <v>114</v>
      </c>
      <c r="I399" s="20" t="s">
        <v>85</v>
      </c>
      <c r="J399" s="25">
        <v>1</v>
      </c>
      <c r="K399" s="26">
        <v>114.2</v>
      </c>
      <c r="L399" s="26">
        <f t="shared" si="18"/>
        <v>114.2</v>
      </c>
      <c r="M399" s="27">
        <f t="shared" si="19"/>
        <v>296.92</v>
      </c>
      <c r="N399" s="27">
        <f t="shared" si="20"/>
        <v>296.92</v>
      </c>
    </row>
    <row r="400" ht="153" customHeight="1" spans="1:14">
      <c r="A400" s="20" t="s">
        <v>186</v>
      </c>
      <c r="B400" s="20"/>
      <c r="C400" s="20" t="s">
        <v>782</v>
      </c>
      <c r="D400" s="20" t="s">
        <v>16</v>
      </c>
      <c r="E400" s="20" t="s">
        <v>29</v>
      </c>
      <c r="F400" s="20" t="s">
        <v>51</v>
      </c>
      <c r="G400" s="20" t="s">
        <v>785</v>
      </c>
      <c r="H400" s="20" t="s">
        <v>114</v>
      </c>
      <c r="I400" s="20" t="s">
        <v>401</v>
      </c>
      <c r="J400" s="25">
        <v>1</v>
      </c>
      <c r="K400" s="26">
        <v>114.2</v>
      </c>
      <c r="L400" s="26">
        <f t="shared" si="18"/>
        <v>114.2</v>
      </c>
      <c r="M400" s="27">
        <f t="shared" si="19"/>
        <v>296.92</v>
      </c>
      <c r="N400" s="27">
        <f t="shared" si="20"/>
        <v>296.92</v>
      </c>
    </row>
    <row r="401" ht="153" customHeight="1" spans="1:14">
      <c r="A401" s="20" t="s">
        <v>186</v>
      </c>
      <c r="B401" s="20"/>
      <c r="C401" s="20" t="s">
        <v>782</v>
      </c>
      <c r="D401" s="20" t="s">
        <v>16</v>
      </c>
      <c r="E401" s="20" t="s">
        <v>29</v>
      </c>
      <c r="F401" s="20" t="s">
        <v>51</v>
      </c>
      <c r="G401" s="20" t="s">
        <v>786</v>
      </c>
      <c r="H401" s="20" t="s">
        <v>114</v>
      </c>
      <c r="I401" s="20" t="s">
        <v>79</v>
      </c>
      <c r="J401" s="25">
        <v>1</v>
      </c>
      <c r="K401" s="26">
        <v>114.2</v>
      </c>
      <c r="L401" s="26">
        <f t="shared" si="18"/>
        <v>114.2</v>
      </c>
      <c r="M401" s="27">
        <f t="shared" si="19"/>
        <v>296.92</v>
      </c>
      <c r="N401" s="27">
        <f t="shared" si="20"/>
        <v>296.92</v>
      </c>
    </row>
    <row r="402" ht="153" customHeight="1" spans="1:14">
      <c r="A402" s="20" t="s">
        <v>564</v>
      </c>
      <c r="B402" s="20"/>
      <c r="C402" s="20" t="s">
        <v>739</v>
      </c>
      <c r="D402" s="20" t="s">
        <v>16</v>
      </c>
      <c r="E402" s="20" t="s">
        <v>17</v>
      </c>
      <c r="F402" s="20" t="s">
        <v>63</v>
      </c>
      <c r="G402" s="20" t="s">
        <v>787</v>
      </c>
      <c r="H402" s="20" t="s">
        <v>127</v>
      </c>
      <c r="I402" s="20" t="s">
        <v>85</v>
      </c>
      <c r="J402" s="25">
        <v>1</v>
      </c>
      <c r="K402" s="26">
        <v>190.6</v>
      </c>
      <c r="L402" s="26">
        <f t="shared" si="18"/>
        <v>190.6</v>
      </c>
      <c r="M402" s="27">
        <f t="shared" si="19"/>
        <v>495.56</v>
      </c>
      <c r="N402" s="27">
        <f t="shared" si="20"/>
        <v>495.56</v>
      </c>
    </row>
    <row r="403" ht="153" customHeight="1" spans="1:14">
      <c r="A403" s="20" t="s">
        <v>186</v>
      </c>
      <c r="B403" s="20"/>
      <c r="C403" s="20" t="s">
        <v>782</v>
      </c>
      <c r="D403" s="20" t="s">
        <v>16</v>
      </c>
      <c r="E403" s="20" t="s">
        <v>29</v>
      </c>
      <c r="F403" s="20" t="s">
        <v>51</v>
      </c>
      <c r="G403" s="20" t="s">
        <v>784</v>
      </c>
      <c r="H403" s="20" t="s">
        <v>114</v>
      </c>
      <c r="I403" s="20" t="s">
        <v>85</v>
      </c>
      <c r="J403" s="25">
        <v>1</v>
      </c>
      <c r="K403" s="26">
        <v>114.2</v>
      </c>
      <c r="L403" s="26">
        <f t="shared" si="18"/>
        <v>114.2</v>
      </c>
      <c r="M403" s="27">
        <f t="shared" si="19"/>
        <v>296.92</v>
      </c>
      <c r="N403" s="27">
        <f t="shared" si="20"/>
        <v>296.92</v>
      </c>
    </row>
    <row r="404" ht="153" customHeight="1" spans="1:14">
      <c r="A404" s="20" t="s">
        <v>747</v>
      </c>
      <c r="B404" s="20"/>
      <c r="C404" s="20" t="s">
        <v>748</v>
      </c>
      <c r="D404" s="20" t="s">
        <v>16</v>
      </c>
      <c r="E404" s="20" t="s">
        <v>34</v>
      </c>
      <c r="F404" s="20" t="s">
        <v>42</v>
      </c>
      <c r="G404" s="20" t="s">
        <v>788</v>
      </c>
      <c r="H404" s="20" t="s">
        <v>127</v>
      </c>
      <c r="I404" s="20" t="s">
        <v>85</v>
      </c>
      <c r="J404" s="25">
        <v>1</v>
      </c>
      <c r="K404" s="26">
        <v>124.6</v>
      </c>
      <c r="L404" s="26">
        <f t="shared" si="18"/>
        <v>124.6</v>
      </c>
      <c r="M404" s="27">
        <f t="shared" si="19"/>
        <v>323.96</v>
      </c>
      <c r="N404" s="27">
        <f t="shared" si="20"/>
        <v>323.96</v>
      </c>
    </row>
    <row r="405" ht="153" customHeight="1" spans="1:14">
      <c r="A405" s="20" t="s">
        <v>186</v>
      </c>
      <c r="B405" s="20"/>
      <c r="C405" s="20" t="s">
        <v>789</v>
      </c>
      <c r="D405" s="20" t="s">
        <v>16</v>
      </c>
      <c r="E405" s="20" t="s">
        <v>188</v>
      </c>
      <c r="F405" s="20" t="s">
        <v>42</v>
      </c>
      <c r="G405" s="20" t="s">
        <v>790</v>
      </c>
      <c r="H405" s="20" t="s">
        <v>127</v>
      </c>
      <c r="I405" s="20" t="s">
        <v>142</v>
      </c>
      <c r="J405" s="25">
        <v>1</v>
      </c>
      <c r="K405" s="26">
        <v>231.7</v>
      </c>
      <c r="L405" s="26">
        <f t="shared" si="18"/>
        <v>231.7</v>
      </c>
      <c r="M405" s="27">
        <f t="shared" si="19"/>
        <v>602.42</v>
      </c>
      <c r="N405" s="27">
        <f t="shared" si="20"/>
        <v>602.42</v>
      </c>
    </row>
    <row r="406" ht="153" customHeight="1" spans="1:14">
      <c r="A406" s="20" t="s">
        <v>186</v>
      </c>
      <c r="B406" s="20"/>
      <c r="C406" s="20" t="s">
        <v>791</v>
      </c>
      <c r="D406" s="20" t="s">
        <v>16</v>
      </c>
      <c r="E406" s="20" t="s">
        <v>188</v>
      </c>
      <c r="F406" s="20" t="s">
        <v>154</v>
      </c>
      <c r="G406" s="20" t="s">
        <v>792</v>
      </c>
      <c r="H406" s="20" t="s">
        <v>93</v>
      </c>
      <c r="I406" s="20" t="s">
        <v>142</v>
      </c>
      <c r="J406" s="25">
        <v>1</v>
      </c>
      <c r="K406" s="26">
        <v>259.6</v>
      </c>
      <c r="L406" s="26">
        <f t="shared" si="18"/>
        <v>259.6</v>
      </c>
      <c r="M406" s="27">
        <f t="shared" si="19"/>
        <v>674.96</v>
      </c>
      <c r="N406" s="27">
        <f t="shared" si="20"/>
        <v>674.96</v>
      </c>
    </row>
    <row r="407" ht="153" customHeight="1" spans="1:14">
      <c r="A407" s="20" t="s">
        <v>186</v>
      </c>
      <c r="B407" s="20"/>
      <c r="C407" s="20" t="s">
        <v>791</v>
      </c>
      <c r="D407" s="20" t="s">
        <v>16</v>
      </c>
      <c r="E407" s="20" t="s">
        <v>188</v>
      </c>
      <c r="F407" s="20" t="s">
        <v>154</v>
      </c>
      <c r="G407" s="20" t="s">
        <v>793</v>
      </c>
      <c r="H407" s="20" t="s">
        <v>93</v>
      </c>
      <c r="I407" s="20" t="s">
        <v>794</v>
      </c>
      <c r="J407" s="25">
        <v>1</v>
      </c>
      <c r="K407" s="26">
        <v>259.6</v>
      </c>
      <c r="L407" s="26">
        <f t="shared" si="18"/>
        <v>259.6</v>
      </c>
      <c r="M407" s="27">
        <f t="shared" si="19"/>
        <v>674.96</v>
      </c>
      <c r="N407" s="27">
        <f t="shared" si="20"/>
        <v>674.96</v>
      </c>
    </row>
    <row r="408" ht="153" customHeight="1" spans="1:14">
      <c r="A408" s="20" t="s">
        <v>186</v>
      </c>
      <c r="B408" s="20"/>
      <c r="C408" s="20" t="s">
        <v>791</v>
      </c>
      <c r="D408" s="20" t="s">
        <v>16</v>
      </c>
      <c r="E408" s="20" t="s">
        <v>188</v>
      </c>
      <c r="F408" s="20" t="s">
        <v>154</v>
      </c>
      <c r="G408" s="20" t="s">
        <v>795</v>
      </c>
      <c r="H408" s="20" t="s">
        <v>93</v>
      </c>
      <c r="I408" s="20" t="s">
        <v>37</v>
      </c>
      <c r="J408" s="25">
        <v>1</v>
      </c>
      <c r="K408" s="26">
        <v>259.6</v>
      </c>
      <c r="L408" s="26">
        <f t="shared" si="18"/>
        <v>259.6</v>
      </c>
      <c r="M408" s="27">
        <f t="shared" si="19"/>
        <v>674.96</v>
      </c>
      <c r="N408" s="27">
        <f t="shared" si="20"/>
        <v>674.96</v>
      </c>
    </row>
    <row r="409" ht="153" customHeight="1" spans="1:14">
      <c r="A409" s="20" t="s">
        <v>186</v>
      </c>
      <c r="B409" s="20"/>
      <c r="C409" s="20" t="s">
        <v>791</v>
      </c>
      <c r="D409" s="20" t="s">
        <v>16</v>
      </c>
      <c r="E409" s="20" t="s">
        <v>188</v>
      </c>
      <c r="F409" s="20" t="s">
        <v>154</v>
      </c>
      <c r="G409" s="20" t="s">
        <v>795</v>
      </c>
      <c r="H409" s="20" t="s">
        <v>93</v>
      </c>
      <c r="I409" s="20" t="s">
        <v>37</v>
      </c>
      <c r="J409" s="25">
        <v>1</v>
      </c>
      <c r="K409" s="26">
        <v>259.6</v>
      </c>
      <c r="L409" s="26">
        <f t="shared" si="18"/>
        <v>259.6</v>
      </c>
      <c r="M409" s="27">
        <f t="shared" si="19"/>
        <v>674.96</v>
      </c>
      <c r="N409" s="27">
        <f t="shared" si="20"/>
        <v>674.96</v>
      </c>
    </row>
    <row r="410" ht="153" customHeight="1" spans="1:14">
      <c r="A410" s="20" t="s">
        <v>186</v>
      </c>
      <c r="B410" s="20"/>
      <c r="C410" s="20" t="s">
        <v>796</v>
      </c>
      <c r="D410" s="20" t="s">
        <v>16</v>
      </c>
      <c r="E410" s="20" t="s">
        <v>125</v>
      </c>
      <c r="F410" s="20" t="s">
        <v>68</v>
      </c>
      <c r="G410" s="20" t="s">
        <v>797</v>
      </c>
      <c r="H410" s="20" t="s">
        <v>49</v>
      </c>
      <c r="I410" s="20" t="s">
        <v>142</v>
      </c>
      <c r="J410" s="25">
        <v>1</v>
      </c>
      <c r="K410" s="26">
        <v>219.8</v>
      </c>
      <c r="L410" s="26">
        <f t="shared" si="18"/>
        <v>219.8</v>
      </c>
      <c r="M410" s="27">
        <f t="shared" si="19"/>
        <v>571.48</v>
      </c>
      <c r="N410" s="27">
        <f t="shared" si="20"/>
        <v>571.48</v>
      </c>
    </row>
    <row r="411" ht="153" customHeight="1" spans="1:14">
      <c r="A411" s="20" t="s">
        <v>186</v>
      </c>
      <c r="B411" s="20"/>
      <c r="C411" s="20" t="s">
        <v>796</v>
      </c>
      <c r="D411" s="20" t="s">
        <v>16</v>
      </c>
      <c r="E411" s="20" t="s">
        <v>125</v>
      </c>
      <c r="F411" s="20" t="s">
        <v>68</v>
      </c>
      <c r="G411" s="20" t="s">
        <v>798</v>
      </c>
      <c r="H411" s="20" t="s">
        <v>49</v>
      </c>
      <c r="I411" s="20" t="s">
        <v>128</v>
      </c>
      <c r="J411" s="25">
        <v>1</v>
      </c>
      <c r="K411" s="26">
        <v>219.8</v>
      </c>
      <c r="L411" s="26">
        <f t="shared" si="18"/>
        <v>219.8</v>
      </c>
      <c r="M411" s="27">
        <f t="shared" si="19"/>
        <v>571.48</v>
      </c>
      <c r="N411" s="27">
        <f t="shared" si="20"/>
        <v>571.48</v>
      </c>
    </row>
    <row r="412" ht="153" customHeight="1" spans="1:14">
      <c r="A412" s="20" t="s">
        <v>186</v>
      </c>
      <c r="B412" s="20"/>
      <c r="C412" s="20" t="s">
        <v>796</v>
      </c>
      <c r="D412" s="20" t="s">
        <v>16</v>
      </c>
      <c r="E412" s="20" t="s">
        <v>125</v>
      </c>
      <c r="F412" s="20" t="s">
        <v>68</v>
      </c>
      <c r="G412" s="20" t="s">
        <v>799</v>
      </c>
      <c r="H412" s="20" t="s">
        <v>49</v>
      </c>
      <c r="I412" s="20" t="s">
        <v>21</v>
      </c>
      <c r="J412" s="25">
        <v>1</v>
      </c>
      <c r="K412" s="26">
        <v>219.8</v>
      </c>
      <c r="L412" s="26">
        <f t="shared" si="18"/>
        <v>219.8</v>
      </c>
      <c r="M412" s="27">
        <f t="shared" si="19"/>
        <v>571.48</v>
      </c>
      <c r="N412" s="27">
        <f t="shared" si="20"/>
        <v>571.48</v>
      </c>
    </row>
    <row r="413" ht="153" customHeight="1" spans="1:14">
      <c r="A413" s="20" t="s">
        <v>200</v>
      </c>
      <c r="B413" s="20"/>
      <c r="C413" s="20" t="s">
        <v>800</v>
      </c>
      <c r="D413" s="20" t="s">
        <v>16</v>
      </c>
      <c r="E413" s="20" t="s">
        <v>188</v>
      </c>
      <c r="F413" s="20" t="s">
        <v>42</v>
      </c>
      <c r="G413" s="20" t="s">
        <v>801</v>
      </c>
      <c r="H413" s="20" t="s">
        <v>127</v>
      </c>
      <c r="I413" s="20" t="s">
        <v>142</v>
      </c>
      <c r="J413" s="25">
        <v>1</v>
      </c>
      <c r="K413" s="26">
        <v>219.8</v>
      </c>
      <c r="L413" s="26">
        <f t="shared" si="18"/>
        <v>219.8</v>
      </c>
      <c r="M413" s="27">
        <f t="shared" si="19"/>
        <v>571.48</v>
      </c>
      <c r="N413" s="27">
        <f t="shared" si="20"/>
        <v>571.48</v>
      </c>
    </row>
    <row r="414" ht="153" customHeight="1" spans="1:14">
      <c r="A414" s="20" t="s">
        <v>200</v>
      </c>
      <c r="B414" s="20"/>
      <c r="C414" s="20" t="s">
        <v>800</v>
      </c>
      <c r="D414" s="20" t="s">
        <v>16</v>
      </c>
      <c r="E414" s="20" t="s">
        <v>188</v>
      </c>
      <c r="F414" s="20" t="s">
        <v>42</v>
      </c>
      <c r="G414" s="20" t="s">
        <v>802</v>
      </c>
      <c r="H414" s="20" t="s">
        <v>127</v>
      </c>
      <c r="I414" s="20" t="s">
        <v>794</v>
      </c>
      <c r="J414" s="25">
        <v>1</v>
      </c>
      <c r="K414" s="26">
        <v>219.8</v>
      </c>
      <c r="L414" s="26">
        <f t="shared" si="18"/>
        <v>219.8</v>
      </c>
      <c r="M414" s="27">
        <f t="shared" si="19"/>
        <v>571.48</v>
      </c>
      <c r="N414" s="27">
        <f t="shared" si="20"/>
        <v>571.48</v>
      </c>
    </row>
    <row r="415" ht="153" customHeight="1" spans="1:14">
      <c r="A415" s="20" t="s">
        <v>200</v>
      </c>
      <c r="B415" s="20"/>
      <c r="C415" s="20" t="s">
        <v>800</v>
      </c>
      <c r="D415" s="20" t="s">
        <v>16</v>
      </c>
      <c r="E415" s="20" t="s">
        <v>188</v>
      </c>
      <c r="F415" s="20" t="s">
        <v>42</v>
      </c>
      <c r="G415" s="20" t="s">
        <v>803</v>
      </c>
      <c r="H415" s="20" t="s">
        <v>127</v>
      </c>
      <c r="I415" s="20" t="s">
        <v>37</v>
      </c>
      <c r="J415" s="25">
        <v>1</v>
      </c>
      <c r="K415" s="26">
        <v>219.8</v>
      </c>
      <c r="L415" s="26">
        <f t="shared" si="18"/>
        <v>219.8</v>
      </c>
      <c r="M415" s="27">
        <f t="shared" si="19"/>
        <v>571.48</v>
      </c>
      <c r="N415" s="27">
        <f t="shared" si="20"/>
        <v>571.48</v>
      </c>
    </row>
    <row r="416" ht="153" customHeight="1" spans="1:14">
      <c r="A416" s="20" t="s">
        <v>284</v>
      </c>
      <c r="B416" s="20"/>
      <c r="C416" s="20" t="s">
        <v>804</v>
      </c>
      <c r="D416" s="20" t="s">
        <v>16</v>
      </c>
      <c r="E416" s="20" t="s">
        <v>125</v>
      </c>
      <c r="F416" s="20" t="s">
        <v>51</v>
      </c>
      <c r="G416" s="20" t="s">
        <v>805</v>
      </c>
      <c r="H416" s="20" t="s">
        <v>114</v>
      </c>
      <c r="I416" s="20" t="s">
        <v>142</v>
      </c>
      <c r="J416" s="25">
        <v>1</v>
      </c>
      <c r="K416" s="26">
        <v>238.6</v>
      </c>
      <c r="L416" s="26">
        <f t="shared" si="18"/>
        <v>238.6</v>
      </c>
      <c r="M416" s="27">
        <f t="shared" si="19"/>
        <v>620.36</v>
      </c>
      <c r="N416" s="27">
        <f t="shared" si="20"/>
        <v>620.36</v>
      </c>
    </row>
    <row r="417" ht="153" customHeight="1" spans="1:14">
      <c r="A417" s="20" t="s">
        <v>284</v>
      </c>
      <c r="B417" s="20"/>
      <c r="C417" s="20" t="s">
        <v>804</v>
      </c>
      <c r="D417" s="20" t="s">
        <v>16</v>
      </c>
      <c r="E417" s="20" t="s">
        <v>125</v>
      </c>
      <c r="F417" s="20" t="s">
        <v>51</v>
      </c>
      <c r="G417" s="20" t="s">
        <v>806</v>
      </c>
      <c r="H417" s="20" t="s">
        <v>114</v>
      </c>
      <c r="I417" s="20" t="s">
        <v>37</v>
      </c>
      <c r="J417" s="25">
        <v>1</v>
      </c>
      <c r="K417" s="26">
        <v>238.6</v>
      </c>
      <c r="L417" s="26">
        <f t="shared" si="18"/>
        <v>238.6</v>
      </c>
      <c r="M417" s="27">
        <f t="shared" si="19"/>
        <v>620.36</v>
      </c>
      <c r="N417" s="27">
        <f t="shared" si="20"/>
        <v>620.36</v>
      </c>
    </row>
    <row r="418" ht="153" customHeight="1" spans="1:14">
      <c r="A418" s="20" t="s">
        <v>284</v>
      </c>
      <c r="B418" s="20"/>
      <c r="C418" s="20" t="s">
        <v>804</v>
      </c>
      <c r="D418" s="20" t="s">
        <v>16</v>
      </c>
      <c r="E418" s="20" t="s">
        <v>125</v>
      </c>
      <c r="F418" s="20" t="s">
        <v>51</v>
      </c>
      <c r="G418" s="20" t="s">
        <v>807</v>
      </c>
      <c r="H418" s="20" t="s">
        <v>114</v>
      </c>
      <c r="I418" s="20" t="s">
        <v>128</v>
      </c>
      <c r="J418" s="25">
        <v>1</v>
      </c>
      <c r="K418" s="26">
        <v>238.6</v>
      </c>
      <c r="L418" s="26">
        <f t="shared" si="18"/>
        <v>238.6</v>
      </c>
      <c r="M418" s="27">
        <f t="shared" si="19"/>
        <v>620.36</v>
      </c>
      <c r="N418" s="27">
        <f t="shared" si="20"/>
        <v>620.36</v>
      </c>
    </row>
    <row r="419" ht="153" customHeight="1" spans="1:14">
      <c r="A419" s="20" t="s">
        <v>284</v>
      </c>
      <c r="B419" s="20"/>
      <c r="C419" s="20" t="s">
        <v>808</v>
      </c>
      <c r="D419" s="20" t="s">
        <v>16</v>
      </c>
      <c r="E419" s="20" t="s">
        <v>809</v>
      </c>
      <c r="F419" s="20" t="s">
        <v>51</v>
      </c>
      <c r="G419" s="20" t="s">
        <v>810</v>
      </c>
      <c r="H419" s="20" t="s">
        <v>127</v>
      </c>
      <c r="I419" s="20" t="s">
        <v>21</v>
      </c>
      <c r="J419" s="25">
        <v>1</v>
      </c>
      <c r="K419" s="26">
        <v>368.5</v>
      </c>
      <c r="L419" s="26">
        <f t="shared" si="18"/>
        <v>368.5</v>
      </c>
      <c r="M419" s="27">
        <f t="shared" si="19"/>
        <v>958.1</v>
      </c>
      <c r="N419" s="27">
        <f t="shared" si="20"/>
        <v>958.1</v>
      </c>
    </row>
    <row r="420" ht="153" customHeight="1" spans="1:14">
      <c r="A420" s="20" t="s">
        <v>284</v>
      </c>
      <c r="B420" s="20"/>
      <c r="C420" s="20" t="s">
        <v>175</v>
      </c>
      <c r="D420" s="20" t="s">
        <v>16</v>
      </c>
      <c r="E420" s="20" t="s">
        <v>125</v>
      </c>
      <c r="F420" s="20" t="s">
        <v>42</v>
      </c>
      <c r="G420" s="20" t="s">
        <v>811</v>
      </c>
      <c r="H420" s="20" t="s">
        <v>127</v>
      </c>
      <c r="I420" s="20" t="s">
        <v>138</v>
      </c>
      <c r="J420" s="25">
        <v>1</v>
      </c>
      <c r="K420" s="26">
        <v>227.9</v>
      </c>
      <c r="L420" s="26">
        <f t="shared" si="18"/>
        <v>227.9</v>
      </c>
      <c r="M420" s="27">
        <f t="shared" si="19"/>
        <v>592.54</v>
      </c>
      <c r="N420" s="27">
        <f t="shared" si="20"/>
        <v>592.54</v>
      </c>
    </row>
    <row r="421" ht="153" customHeight="1" spans="1:14">
      <c r="A421" s="20" t="s">
        <v>812</v>
      </c>
      <c r="B421" s="20"/>
      <c r="C421" s="20" t="s">
        <v>813</v>
      </c>
      <c r="D421" s="20" t="s">
        <v>16</v>
      </c>
      <c r="E421" s="20" t="s">
        <v>125</v>
      </c>
      <c r="F421" s="20" t="s">
        <v>42</v>
      </c>
      <c r="G421" s="20" t="s">
        <v>814</v>
      </c>
      <c r="H421" s="20" t="s">
        <v>127</v>
      </c>
      <c r="I421" s="20" t="s">
        <v>142</v>
      </c>
      <c r="J421" s="25">
        <v>1</v>
      </c>
      <c r="K421" s="26">
        <v>236.9</v>
      </c>
      <c r="L421" s="26">
        <f t="shared" si="18"/>
        <v>236.9</v>
      </c>
      <c r="M421" s="27">
        <f t="shared" si="19"/>
        <v>615.94</v>
      </c>
      <c r="N421" s="27">
        <f t="shared" si="20"/>
        <v>615.94</v>
      </c>
    </row>
    <row r="422" ht="153" customHeight="1" spans="1:14">
      <c r="A422" s="20" t="s">
        <v>133</v>
      </c>
      <c r="B422" s="20"/>
      <c r="C422" s="20" t="s">
        <v>815</v>
      </c>
      <c r="D422" s="20" t="s">
        <v>16</v>
      </c>
      <c r="E422" s="20" t="s">
        <v>125</v>
      </c>
      <c r="F422" s="20" t="s">
        <v>51</v>
      </c>
      <c r="G422" s="20" t="s">
        <v>816</v>
      </c>
      <c r="H422" s="20" t="s">
        <v>817</v>
      </c>
      <c r="I422" s="20" t="s">
        <v>818</v>
      </c>
      <c r="J422" s="25">
        <v>1</v>
      </c>
      <c r="K422" s="26">
        <v>199.8</v>
      </c>
      <c r="L422" s="26">
        <f t="shared" si="18"/>
        <v>199.8</v>
      </c>
      <c r="M422" s="27">
        <f t="shared" si="19"/>
        <v>519.48</v>
      </c>
      <c r="N422" s="27">
        <f t="shared" si="20"/>
        <v>519.48</v>
      </c>
    </row>
    <row r="423" ht="153" customHeight="1" spans="1:14">
      <c r="A423" s="20" t="s">
        <v>133</v>
      </c>
      <c r="B423" s="20"/>
      <c r="C423" s="20" t="s">
        <v>815</v>
      </c>
      <c r="D423" s="20" t="s">
        <v>16</v>
      </c>
      <c r="E423" s="20" t="s">
        <v>125</v>
      </c>
      <c r="F423" s="20" t="s">
        <v>51</v>
      </c>
      <c r="G423" s="20" t="s">
        <v>819</v>
      </c>
      <c r="H423" s="20" t="s">
        <v>817</v>
      </c>
      <c r="I423" s="20" t="s">
        <v>820</v>
      </c>
      <c r="J423" s="25">
        <v>1</v>
      </c>
      <c r="K423" s="26">
        <v>199.8</v>
      </c>
      <c r="L423" s="26">
        <f t="shared" si="18"/>
        <v>199.8</v>
      </c>
      <c r="M423" s="27">
        <f t="shared" si="19"/>
        <v>519.48</v>
      </c>
      <c r="N423" s="27">
        <f t="shared" si="20"/>
        <v>519.48</v>
      </c>
    </row>
    <row r="424" ht="153" customHeight="1" spans="1:14">
      <c r="A424" s="20" t="s">
        <v>133</v>
      </c>
      <c r="B424" s="20"/>
      <c r="C424" s="20" t="s">
        <v>815</v>
      </c>
      <c r="D424" s="20" t="s">
        <v>16</v>
      </c>
      <c r="E424" s="20" t="s">
        <v>125</v>
      </c>
      <c r="F424" s="20" t="s">
        <v>51</v>
      </c>
      <c r="G424" s="20" t="s">
        <v>821</v>
      </c>
      <c r="H424" s="20" t="s">
        <v>817</v>
      </c>
      <c r="I424" s="20" t="s">
        <v>128</v>
      </c>
      <c r="J424" s="25">
        <v>1</v>
      </c>
      <c r="K424" s="26">
        <v>199.8</v>
      </c>
      <c r="L424" s="26">
        <f t="shared" si="18"/>
        <v>199.8</v>
      </c>
      <c r="M424" s="27">
        <f t="shared" si="19"/>
        <v>519.48</v>
      </c>
      <c r="N424" s="27">
        <f t="shared" si="20"/>
        <v>519.48</v>
      </c>
    </row>
    <row r="425" ht="153" customHeight="1" spans="1:14">
      <c r="A425" s="20" t="s">
        <v>133</v>
      </c>
      <c r="B425" s="20"/>
      <c r="C425" s="20" t="s">
        <v>815</v>
      </c>
      <c r="D425" s="20" t="s">
        <v>16</v>
      </c>
      <c r="E425" s="20" t="s">
        <v>125</v>
      </c>
      <c r="F425" s="20" t="s">
        <v>51</v>
      </c>
      <c r="G425" s="20" t="s">
        <v>822</v>
      </c>
      <c r="H425" s="20" t="s">
        <v>817</v>
      </c>
      <c r="I425" s="20" t="s">
        <v>794</v>
      </c>
      <c r="J425" s="25">
        <v>1</v>
      </c>
      <c r="K425" s="26">
        <v>199.8</v>
      </c>
      <c r="L425" s="26">
        <f t="shared" si="18"/>
        <v>199.8</v>
      </c>
      <c r="M425" s="27">
        <f t="shared" si="19"/>
        <v>519.48</v>
      </c>
      <c r="N425" s="27">
        <f t="shared" si="20"/>
        <v>519.48</v>
      </c>
    </row>
    <row r="426" ht="153" customHeight="1" spans="1:14">
      <c r="A426" s="20" t="s">
        <v>133</v>
      </c>
      <c r="B426" s="20"/>
      <c r="C426" s="20" t="s">
        <v>823</v>
      </c>
      <c r="D426" s="20" t="s">
        <v>16</v>
      </c>
      <c r="E426" s="20" t="s">
        <v>824</v>
      </c>
      <c r="F426" s="20" t="s">
        <v>47</v>
      </c>
      <c r="G426" s="20" t="s">
        <v>825</v>
      </c>
      <c r="H426" s="20" t="s">
        <v>123</v>
      </c>
      <c r="I426" s="20" t="s">
        <v>54</v>
      </c>
      <c r="J426" s="25">
        <v>1</v>
      </c>
      <c r="K426" s="26">
        <v>410.1</v>
      </c>
      <c r="L426" s="26">
        <f t="shared" si="18"/>
        <v>410.1</v>
      </c>
      <c r="M426" s="27">
        <f t="shared" si="19"/>
        <v>1066.26</v>
      </c>
      <c r="N426" s="27">
        <f t="shared" si="20"/>
        <v>1066.26</v>
      </c>
    </row>
    <row r="427" ht="153" customHeight="1" spans="1:14">
      <c r="A427" s="20" t="s">
        <v>133</v>
      </c>
      <c r="B427" s="20"/>
      <c r="C427" s="20" t="s">
        <v>823</v>
      </c>
      <c r="D427" s="20" t="s">
        <v>16</v>
      </c>
      <c r="E427" s="20" t="s">
        <v>824</v>
      </c>
      <c r="F427" s="20" t="s">
        <v>47</v>
      </c>
      <c r="G427" s="20" t="s">
        <v>826</v>
      </c>
      <c r="H427" s="20" t="s">
        <v>123</v>
      </c>
      <c r="I427" s="20" t="s">
        <v>32</v>
      </c>
      <c r="J427" s="25">
        <v>1</v>
      </c>
      <c r="K427" s="26">
        <v>410.1</v>
      </c>
      <c r="L427" s="26">
        <f t="shared" si="18"/>
        <v>410.1</v>
      </c>
      <c r="M427" s="27">
        <f t="shared" si="19"/>
        <v>1066.26</v>
      </c>
      <c r="N427" s="27">
        <f t="shared" si="20"/>
        <v>1066.26</v>
      </c>
    </row>
    <row r="428" ht="153" customHeight="1" spans="1:14">
      <c r="A428" s="20" t="s">
        <v>333</v>
      </c>
      <c r="B428" s="20"/>
      <c r="C428" s="20" t="s">
        <v>341</v>
      </c>
      <c r="D428" s="20" t="s">
        <v>16</v>
      </c>
      <c r="E428" s="20" t="s">
        <v>150</v>
      </c>
      <c r="F428" s="20" t="s">
        <v>42</v>
      </c>
      <c r="G428" s="20" t="s">
        <v>827</v>
      </c>
      <c r="H428" s="20" t="s">
        <v>123</v>
      </c>
      <c r="I428" s="20" t="s">
        <v>54</v>
      </c>
      <c r="J428" s="25">
        <v>1</v>
      </c>
      <c r="K428" s="26">
        <v>148.5</v>
      </c>
      <c r="L428" s="26">
        <f t="shared" si="18"/>
        <v>148.5</v>
      </c>
      <c r="M428" s="27">
        <f t="shared" si="19"/>
        <v>386.1</v>
      </c>
      <c r="N428" s="27">
        <f t="shared" si="20"/>
        <v>386.1</v>
      </c>
    </row>
    <row r="429" ht="153" customHeight="1" spans="1:14">
      <c r="A429" s="20" t="s">
        <v>133</v>
      </c>
      <c r="B429" s="20"/>
      <c r="C429" s="20" t="s">
        <v>828</v>
      </c>
      <c r="D429" s="20" t="s">
        <v>16</v>
      </c>
      <c r="E429" s="20" t="s">
        <v>17</v>
      </c>
      <c r="F429" s="20" t="s">
        <v>42</v>
      </c>
      <c r="G429" s="20" t="s">
        <v>829</v>
      </c>
      <c r="H429" s="20" t="s">
        <v>123</v>
      </c>
      <c r="I429" s="20" t="s">
        <v>54</v>
      </c>
      <c r="J429" s="25">
        <v>1</v>
      </c>
      <c r="K429" s="26">
        <v>203.8</v>
      </c>
      <c r="L429" s="26">
        <f t="shared" si="18"/>
        <v>203.8</v>
      </c>
      <c r="M429" s="27">
        <f t="shared" si="19"/>
        <v>529.88</v>
      </c>
      <c r="N429" s="27">
        <f t="shared" si="20"/>
        <v>529.88</v>
      </c>
    </row>
    <row r="430" ht="153" customHeight="1" spans="1:14">
      <c r="A430" s="20" t="s">
        <v>186</v>
      </c>
      <c r="B430" s="20"/>
      <c r="C430" s="20" t="s">
        <v>830</v>
      </c>
      <c r="D430" s="20" t="s">
        <v>16</v>
      </c>
      <c r="E430" s="20" t="s">
        <v>150</v>
      </c>
      <c r="F430" s="20" t="s">
        <v>51</v>
      </c>
      <c r="G430" s="20" t="s">
        <v>831</v>
      </c>
      <c r="H430" s="20" t="s">
        <v>49</v>
      </c>
      <c r="I430" s="20" t="s">
        <v>32</v>
      </c>
      <c r="J430" s="25">
        <v>1</v>
      </c>
      <c r="K430" s="26">
        <v>368.9</v>
      </c>
      <c r="L430" s="26">
        <f t="shared" si="18"/>
        <v>368.9</v>
      </c>
      <c r="M430" s="27">
        <f t="shared" si="19"/>
        <v>959.14</v>
      </c>
      <c r="N430" s="27">
        <f t="shared" si="20"/>
        <v>959.14</v>
      </c>
    </row>
    <row r="431" ht="153" customHeight="1" spans="1:14">
      <c r="A431" s="20" t="s">
        <v>186</v>
      </c>
      <c r="B431" s="20"/>
      <c r="C431" s="20" t="s">
        <v>830</v>
      </c>
      <c r="D431" s="20" t="s">
        <v>16</v>
      </c>
      <c r="E431" s="20" t="s">
        <v>150</v>
      </c>
      <c r="F431" s="20" t="s">
        <v>51</v>
      </c>
      <c r="G431" s="20" t="s">
        <v>832</v>
      </c>
      <c r="H431" s="20" t="s">
        <v>49</v>
      </c>
      <c r="I431" s="20" t="s">
        <v>54</v>
      </c>
      <c r="J431" s="25">
        <v>1</v>
      </c>
      <c r="K431" s="26">
        <v>368.9</v>
      </c>
      <c r="L431" s="26">
        <f t="shared" si="18"/>
        <v>368.9</v>
      </c>
      <c r="M431" s="27">
        <f t="shared" si="19"/>
        <v>959.14</v>
      </c>
      <c r="N431" s="27">
        <f t="shared" si="20"/>
        <v>959.14</v>
      </c>
    </row>
    <row r="432" ht="153" customHeight="1" spans="1:14">
      <c r="A432" s="20" t="s">
        <v>186</v>
      </c>
      <c r="B432" s="20"/>
      <c r="C432" s="20" t="s">
        <v>833</v>
      </c>
      <c r="D432" s="20" t="s">
        <v>16</v>
      </c>
      <c r="E432" s="20" t="s">
        <v>150</v>
      </c>
      <c r="F432" s="20" t="s">
        <v>51</v>
      </c>
      <c r="G432" s="20" t="s">
        <v>834</v>
      </c>
      <c r="H432" s="20" t="s">
        <v>307</v>
      </c>
      <c r="I432" s="20" t="s">
        <v>44</v>
      </c>
      <c r="J432" s="25">
        <v>1</v>
      </c>
      <c r="K432" s="26">
        <v>327.7</v>
      </c>
      <c r="L432" s="26">
        <f t="shared" si="18"/>
        <v>327.7</v>
      </c>
      <c r="M432" s="27">
        <f t="shared" si="19"/>
        <v>852.02</v>
      </c>
      <c r="N432" s="27">
        <f t="shared" si="20"/>
        <v>852.02</v>
      </c>
    </row>
    <row r="433" ht="153" customHeight="1" spans="1:14">
      <c r="A433" s="20" t="s">
        <v>186</v>
      </c>
      <c r="B433" s="20"/>
      <c r="C433" s="20" t="s">
        <v>835</v>
      </c>
      <c r="D433" s="20" t="s">
        <v>16</v>
      </c>
      <c r="E433" s="20" t="s">
        <v>130</v>
      </c>
      <c r="F433" s="20" t="s">
        <v>51</v>
      </c>
      <c r="G433" s="20" t="s">
        <v>836</v>
      </c>
      <c r="H433" s="20" t="s">
        <v>114</v>
      </c>
      <c r="I433" s="20" t="s">
        <v>37</v>
      </c>
      <c r="J433" s="25">
        <v>1</v>
      </c>
      <c r="K433" s="26">
        <v>310.1</v>
      </c>
      <c r="L433" s="26">
        <f t="shared" si="18"/>
        <v>310.1</v>
      </c>
      <c r="M433" s="27">
        <f t="shared" si="19"/>
        <v>806.26</v>
      </c>
      <c r="N433" s="27">
        <f t="shared" si="20"/>
        <v>806.26</v>
      </c>
    </row>
    <row r="434" ht="153" customHeight="1" spans="1:14">
      <c r="A434" s="20" t="s">
        <v>510</v>
      </c>
      <c r="B434" s="20"/>
      <c r="C434" s="20" t="s">
        <v>837</v>
      </c>
      <c r="D434" s="20" t="s">
        <v>16</v>
      </c>
      <c r="E434" s="20" t="s">
        <v>17</v>
      </c>
      <c r="F434" s="20" t="s">
        <v>838</v>
      </c>
      <c r="G434" s="20" t="s">
        <v>839</v>
      </c>
      <c r="H434" s="20" t="s">
        <v>366</v>
      </c>
      <c r="I434" s="20" t="s">
        <v>37</v>
      </c>
      <c r="J434" s="25">
        <v>1</v>
      </c>
      <c r="K434" s="26">
        <v>149.8</v>
      </c>
      <c r="L434" s="26">
        <f t="shared" si="18"/>
        <v>149.8</v>
      </c>
      <c r="M434" s="27">
        <f t="shared" si="19"/>
        <v>389.48</v>
      </c>
      <c r="N434" s="27">
        <f t="shared" si="20"/>
        <v>389.48</v>
      </c>
    </row>
    <row r="435" ht="153" customHeight="1" spans="1:14">
      <c r="A435" s="20" t="s">
        <v>133</v>
      </c>
      <c r="B435" s="20"/>
      <c r="C435" s="20" t="s">
        <v>840</v>
      </c>
      <c r="D435" s="20" t="s">
        <v>16</v>
      </c>
      <c r="E435" s="20" t="s">
        <v>56</v>
      </c>
      <c r="F435" s="20" t="s">
        <v>51</v>
      </c>
      <c r="G435" s="20" t="s">
        <v>841</v>
      </c>
      <c r="H435" s="20" t="s">
        <v>20</v>
      </c>
      <c r="I435" s="20" t="s">
        <v>37</v>
      </c>
      <c r="J435" s="25">
        <v>1</v>
      </c>
      <c r="K435" s="26">
        <v>124.5</v>
      </c>
      <c r="L435" s="26">
        <f t="shared" si="18"/>
        <v>124.5</v>
      </c>
      <c r="M435" s="27">
        <f t="shared" si="19"/>
        <v>323.7</v>
      </c>
      <c r="N435" s="27">
        <f t="shared" si="20"/>
        <v>323.7</v>
      </c>
    </row>
    <row r="436" ht="153" customHeight="1" spans="1:14">
      <c r="A436" s="20" t="s">
        <v>133</v>
      </c>
      <c r="B436" s="20"/>
      <c r="C436" s="20" t="s">
        <v>159</v>
      </c>
      <c r="D436" s="20" t="s">
        <v>16</v>
      </c>
      <c r="E436" s="20" t="s">
        <v>160</v>
      </c>
      <c r="F436" s="20" t="s">
        <v>51</v>
      </c>
      <c r="G436" s="20" t="s">
        <v>161</v>
      </c>
      <c r="H436" s="20" t="s">
        <v>127</v>
      </c>
      <c r="I436" s="20" t="s">
        <v>44</v>
      </c>
      <c r="J436" s="25">
        <v>1</v>
      </c>
      <c r="K436" s="26">
        <v>145.2</v>
      </c>
      <c r="L436" s="26">
        <f t="shared" si="18"/>
        <v>145.2</v>
      </c>
      <c r="M436" s="27">
        <f t="shared" si="19"/>
        <v>377.52</v>
      </c>
      <c r="N436" s="27">
        <f t="shared" si="20"/>
        <v>377.52</v>
      </c>
    </row>
    <row r="437" ht="153" customHeight="1" spans="1:14">
      <c r="A437" s="20" t="s">
        <v>536</v>
      </c>
      <c r="B437" s="20"/>
      <c r="C437" s="20" t="s">
        <v>842</v>
      </c>
      <c r="D437" s="20" t="s">
        <v>16</v>
      </c>
      <c r="E437" s="20" t="s">
        <v>150</v>
      </c>
      <c r="F437" s="20" t="s">
        <v>843</v>
      </c>
      <c r="G437" s="20" t="s">
        <v>844</v>
      </c>
      <c r="H437" s="20" t="s">
        <v>845</v>
      </c>
      <c r="I437" s="20" t="s">
        <v>32</v>
      </c>
      <c r="J437" s="25">
        <v>1</v>
      </c>
      <c r="K437" s="26">
        <v>250.5</v>
      </c>
      <c r="L437" s="26">
        <f t="shared" si="18"/>
        <v>250.5</v>
      </c>
      <c r="M437" s="27">
        <f t="shared" si="19"/>
        <v>651.3</v>
      </c>
      <c r="N437" s="27">
        <f t="shared" si="20"/>
        <v>651.3</v>
      </c>
    </row>
    <row r="438" ht="153" customHeight="1" spans="1:14">
      <c r="A438" s="20" t="s">
        <v>186</v>
      </c>
      <c r="B438" s="20"/>
      <c r="C438" s="20" t="s">
        <v>846</v>
      </c>
      <c r="D438" s="20" t="s">
        <v>16</v>
      </c>
      <c r="E438" s="20" t="s">
        <v>17</v>
      </c>
      <c r="F438" s="20" t="s">
        <v>51</v>
      </c>
      <c r="G438" s="20" t="s">
        <v>847</v>
      </c>
      <c r="H438" s="20" t="s">
        <v>114</v>
      </c>
      <c r="I438" s="20" t="s">
        <v>32</v>
      </c>
      <c r="J438" s="25">
        <v>1</v>
      </c>
      <c r="K438" s="26">
        <v>146</v>
      </c>
      <c r="L438" s="26">
        <f t="shared" si="18"/>
        <v>146</v>
      </c>
      <c r="M438" s="27">
        <f t="shared" si="19"/>
        <v>379.6</v>
      </c>
      <c r="N438" s="27">
        <f t="shared" si="20"/>
        <v>379.6</v>
      </c>
    </row>
    <row r="439" ht="153" customHeight="1" spans="1:14">
      <c r="A439" s="20" t="s">
        <v>506</v>
      </c>
      <c r="B439" s="20"/>
      <c r="C439" s="20" t="s">
        <v>848</v>
      </c>
      <c r="D439" s="20" t="s">
        <v>16</v>
      </c>
      <c r="E439" s="20" t="s">
        <v>235</v>
      </c>
      <c r="F439" s="20" t="s">
        <v>51</v>
      </c>
      <c r="G439" s="20" t="s">
        <v>849</v>
      </c>
      <c r="H439" s="20" t="s">
        <v>65</v>
      </c>
      <c r="I439" s="20" t="s">
        <v>32</v>
      </c>
      <c r="J439" s="25">
        <v>1</v>
      </c>
      <c r="K439" s="26">
        <v>125.8</v>
      </c>
      <c r="L439" s="26">
        <f t="shared" si="18"/>
        <v>125.8</v>
      </c>
      <c r="M439" s="27">
        <f t="shared" si="19"/>
        <v>327.08</v>
      </c>
      <c r="N439" s="27">
        <f t="shared" si="20"/>
        <v>327.08</v>
      </c>
    </row>
    <row r="440" ht="153" customHeight="1" spans="1:14">
      <c r="A440" s="20" t="s">
        <v>289</v>
      </c>
      <c r="B440" s="20"/>
      <c r="C440" s="20" t="s">
        <v>850</v>
      </c>
      <c r="D440" s="20" t="s">
        <v>16</v>
      </c>
      <c r="E440" s="20" t="s">
        <v>41</v>
      </c>
      <c r="F440" s="20" t="s">
        <v>51</v>
      </c>
      <c r="G440" s="20" t="s">
        <v>851</v>
      </c>
      <c r="H440" s="20" t="s">
        <v>114</v>
      </c>
      <c r="I440" s="20" t="s">
        <v>54</v>
      </c>
      <c r="J440" s="25">
        <v>1</v>
      </c>
      <c r="K440" s="26">
        <v>74.7</v>
      </c>
      <c r="L440" s="26">
        <f t="shared" si="18"/>
        <v>74.7</v>
      </c>
      <c r="M440" s="27">
        <f t="shared" si="19"/>
        <v>194.22</v>
      </c>
      <c r="N440" s="27">
        <f t="shared" si="20"/>
        <v>194.22</v>
      </c>
    </row>
    <row r="441" ht="153" customHeight="1" spans="1:14">
      <c r="A441" s="20" t="s">
        <v>133</v>
      </c>
      <c r="B441" s="20"/>
      <c r="C441" s="20" t="s">
        <v>159</v>
      </c>
      <c r="D441" s="20" t="s">
        <v>16</v>
      </c>
      <c r="E441" s="20" t="s">
        <v>160</v>
      </c>
      <c r="F441" s="20" t="s">
        <v>51</v>
      </c>
      <c r="G441" s="20" t="s">
        <v>852</v>
      </c>
      <c r="H441" s="20" t="s">
        <v>127</v>
      </c>
      <c r="I441" s="20" t="s">
        <v>32</v>
      </c>
      <c r="J441" s="25">
        <v>1</v>
      </c>
      <c r="K441" s="26">
        <v>145.2</v>
      </c>
      <c r="L441" s="26">
        <f t="shared" si="18"/>
        <v>145.2</v>
      </c>
      <c r="M441" s="27">
        <f t="shared" si="19"/>
        <v>377.52</v>
      </c>
      <c r="N441" s="27">
        <f t="shared" si="20"/>
        <v>377.52</v>
      </c>
    </row>
    <row r="442" ht="153" customHeight="1" spans="1:14">
      <c r="A442" s="20" t="s">
        <v>231</v>
      </c>
      <c r="B442" s="20"/>
      <c r="C442" s="20" t="s">
        <v>240</v>
      </c>
      <c r="D442" s="20" t="s">
        <v>16</v>
      </c>
      <c r="E442" s="20" t="s">
        <v>241</v>
      </c>
      <c r="F442" s="20" t="s">
        <v>242</v>
      </c>
      <c r="G442" s="20" t="s">
        <v>853</v>
      </c>
      <c r="H442" s="20" t="s">
        <v>244</v>
      </c>
      <c r="I442" s="20" t="s">
        <v>32</v>
      </c>
      <c r="J442" s="25">
        <v>1</v>
      </c>
      <c r="K442" s="26">
        <v>245.1</v>
      </c>
      <c r="L442" s="26">
        <f t="shared" si="18"/>
        <v>245.1</v>
      </c>
      <c r="M442" s="27">
        <f t="shared" si="19"/>
        <v>637.26</v>
      </c>
      <c r="N442" s="27">
        <f t="shared" si="20"/>
        <v>637.26</v>
      </c>
    </row>
    <row r="443" ht="153" customHeight="1" spans="1:14">
      <c r="A443" s="20" t="s">
        <v>186</v>
      </c>
      <c r="B443" s="20"/>
      <c r="C443" s="20" t="s">
        <v>854</v>
      </c>
      <c r="D443" s="20" t="s">
        <v>16</v>
      </c>
      <c r="E443" s="20" t="s">
        <v>855</v>
      </c>
      <c r="F443" s="20" t="s">
        <v>63</v>
      </c>
      <c r="G443" s="20" t="s">
        <v>856</v>
      </c>
      <c r="H443" s="20" t="s">
        <v>244</v>
      </c>
      <c r="I443" s="20" t="s">
        <v>32</v>
      </c>
      <c r="J443" s="25">
        <v>1</v>
      </c>
      <c r="K443" s="26">
        <v>352.3</v>
      </c>
      <c r="L443" s="26">
        <f t="shared" si="18"/>
        <v>352.3</v>
      </c>
      <c r="M443" s="27">
        <f t="shared" si="19"/>
        <v>915.98</v>
      </c>
      <c r="N443" s="27">
        <f t="shared" si="20"/>
        <v>915.98</v>
      </c>
    </row>
    <row r="444" ht="153" customHeight="1" spans="1:14">
      <c r="A444" s="20" t="s">
        <v>186</v>
      </c>
      <c r="B444" s="20"/>
      <c r="C444" s="20" t="s">
        <v>857</v>
      </c>
      <c r="D444" s="20" t="s">
        <v>16</v>
      </c>
      <c r="E444" s="20" t="s">
        <v>17</v>
      </c>
      <c r="F444" s="20" t="s">
        <v>51</v>
      </c>
      <c r="G444" s="20" t="s">
        <v>858</v>
      </c>
      <c r="H444" s="20" t="s">
        <v>114</v>
      </c>
      <c r="I444" s="20" t="s">
        <v>61</v>
      </c>
      <c r="J444" s="25">
        <v>1</v>
      </c>
      <c r="K444" s="26">
        <v>269.9</v>
      </c>
      <c r="L444" s="26">
        <f t="shared" si="18"/>
        <v>269.9</v>
      </c>
      <c r="M444" s="27">
        <f t="shared" si="19"/>
        <v>701.74</v>
      </c>
      <c r="N444" s="27">
        <f t="shared" si="20"/>
        <v>701.74</v>
      </c>
    </row>
    <row r="445" ht="153" customHeight="1" spans="1:14">
      <c r="A445" s="20" t="s">
        <v>203</v>
      </c>
      <c r="B445" s="20"/>
      <c r="C445" s="20" t="s">
        <v>534</v>
      </c>
      <c r="D445" s="20" t="s">
        <v>16</v>
      </c>
      <c r="E445" s="20" t="s">
        <v>150</v>
      </c>
      <c r="F445" s="20" t="s">
        <v>51</v>
      </c>
      <c r="G445" s="20" t="s">
        <v>859</v>
      </c>
      <c r="H445" s="20" t="s">
        <v>127</v>
      </c>
      <c r="I445" s="20" t="s">
        <v>54</v>
      </c>
      <c r="J445" s="25">
        <v>1</v>
      </c>
      <c r="K445" s="26">
        <v>312.9</v>
      </c>
      <c r="L445" s="26">
        <f t="shared" si="18"/>
        <v>312.9</v>
      </c>
      <c r="M445" s="27">
        <f t="shared" si="19"/>
        <v>813.54</v>
      </c>
      <c r="N445" s="27">
        <f t="shared" si="20"/>
        <v>813.54</v>
      </c>
    </row>
    <row r="446" ht="153" customHeight="1" spans="1:14">
      <c r="A446" s="20" t="s">
        <v>133</v>
      </c>
      <c r="B446" s="20"/>
      <c r="C446" s="20" t="s">
        <v>860</v>
      </c>
      <c r="D446" s="20" t="s">
        <v>16</v>
      </c>
      <c r="E446" s="20" t="s">
        <v>861</v>
      </c>
      <c r="F446" s="20" t="s">
        <v>51</v>
      </c>
      <c r="G446" s="20" t="s">
        <v>862</v>
      </c>
      <c r="H446" s="20" t="s">
        <v>863</v>
      </c>
      <c r="I446" s="20" t="s">
        <v>37</v>
      </c>
      <c r="J446" s="25">
        <v>1</v>
      </c>
      <c r="K446" s="26">
        <v>1239.5</v>
      </c>
      <c r="L446" s="26">
        <f t="shared" si="18"/>
        <v>1239.5</v>
      </c>
      <c r="M446" s="27">
        <f t="shared" si="19"/>
        <v>3222.7</v>
      </c>
      <c r="N446" s="27">
        <f t="shared" si="20"/>
        <v>3222.7</v>
      </c>
    </row>
    <row r="447" ht="153" customHeight="1" spans="1:14">
      <c r="A447" s="20" t="s">
        <v>510</v>
      </c>
      <c r="B447" s="20"/>
      <c r="C447" s="20" t="s">
        <v>864</v>
      </c>
      <c r="D447" s="20" t="s">
        <v>16</v>
      </c>
      <c r="E447" s="20" t="s">
        <v>17</v>
      </c>
      <c r="F447" s="20" t="s">
        <v>865</v>
      </c>
      <c r="G447" s="20" t="s">
        <v>866</v>
      </c>
      <c r="H447" s="20" t="s">
        <v>152</v>
      </c>
      <c r="I447" s="20" t="s">
        <v>44</v>
      </c>
      <c r="J447" s="25">
        <v>1</v>
      </c>
      <c r="K447" s="26">
        <v>141</v>
      </c>
      <c r="L447" s="26">
        <f t="shared" si="18"/>
        <v>141</v>
      </c>
      <c r="M447" s="27">
        <f t="shared" si="19"/>
        <v>366.6</v>
      </c>
      <c r="N447" s="27">
        <f t="shared" si="20"/>
        <v>366.6</v>
      </c>
    </row>
    <row r="448" ht="153" customHeight="1" spans="1:14">
      <c r="A448" s="20" t="s">
        <v>280</v>
      </c>
      <c r="B448" s="20"/>
      <c r="C448" s="20" t="s">
        <v>867</v>
      </c>
      <c r="D448" s="20" t="s">
        <v>16</v>
      </c>
      <c r="E448" s="20" t="s">
        <v>855</v>
      </c>
      <c r="F448" s="20" t="s">
        <v>246</v>
      </c>
      <c r="G448" s="20" t="s">
        <v>868</v>
      </c>
      <c r="H448" s="20" t="s">
        <v>869</v>
      </c>
      <c r="I448" s="20" t="s">
        <v>44</v>
      </c>
      <c r="J448" s="25">
        <v>1</v>
      </c>
      <c r="K448" s="26">
        <v>170.7</v>
      </c>
      <c r="L448" s="26">
        <f t="shared" si="18"/>
        <v>170.7</v>
      </c>
      <c r="M448" s="27">
        <f t="shared" si="19"/>
        <v>443.82</v>
      </c>
      <c r="N448" s="27">
        <f t="shared" si="20"/>
        <v>443.82</v>
      </c>
    </row>
    <row r="449" ht="153" customHeight="1" spans="1:14">
      <c r="A449" s="20" t="s">
        <v>870</v>
      </c>
      <c r="B449" s="20"/>
      <c r="C449" s="20" t="s">
        <v>871</v>
      </c>
      <c r="D449" s="20" t="s">
        <v>16</v>
      </c>
      <c r="E449" s="20" t="s">
        <v>17</v>
      </c>
      <c r="F449" s="20" t="s">
        <v>51</v>
      </c>
      <c r="G449" s="20" t="s">
        <v>872</v>
      </c>
      <c r="H449" s="20" t="s">
        <v>869</v>
      </c>
      <c r="I449" s="20" t="s">
        <v>37</v>
      </c>
      <c r="J449" s="25">
        <v>1</v>
      </c>
      <c r="K449" s="26">
        <v>170.7</v>
      </c>
      <c r="L449" s="26">
        <f t="shared" si="18"/>
        <v>170.7</v>
      </c>
      <c r="M449" s="27">
        <f t="shared" si="19"/>
        <v>443.82</v>
      </c>
      <c r="N449" s="27">
        <f t="shared" si="20"/>
        <v>443.82</v>
      </c>
    </row>
    <row r="450" ht="153" customHeight="1" spans="1:14">
      <c r="A450" s="20" t="s">
        <v>506</v>
      </c>
      <c r="B450" s="20"/>
      <c r="C450" s="20" t="s">
        <v>873</v>
      </c>
      <c r="D450" s="20" t="s">
        <v>16</v>
      </c>
      <c r="E450" s="20" t="s">
        <v>17</v>
      </c>
      <c r="F450" s="20" t="s">
        <v>874</v>
      </c>
      <c r="G450" s="20" t="s">
        <v>875</v>
      </c>
      <c r="H450" s="20" t="s">
        <v>876</v>
      </c>
      <c r="I450" s="20" t="s">
        <v>32</v>
      </c>
      <c r="J450" s="25">
        <v>1</v>
      </c>
      <c r="K450" s="26">
        <v>250.4</v>
      </c>
      <c r="L450" s="26">
        <f t="shared" si="18"/>
        <v>250.4</v>
      </c>
      <c r="M450" s="27">
        <f t="shared" si="19"/>
        <v>651.04</v>
      </c>
      <c r="N450" s="27">
        <f t="shared" si="20"/>
        <v>651.04</v>
      </c>
    </row>
    <row r="451" ht="153" customHeight="1" spans="1:14">
      <c r="A451" s="20" t="s">
        <v>506</v>
      </c>
      <c r="B451" s="20"/>
      <c r="C451" s="20" t="s">
        <v>873</v>
      </c>
      <c r="D451" s="20" t="s">
        <v>16</v>
      </c>
      <c r="E451" s="20" t="s">
        <v>17</v>
      </c>
      <c r="F451" s="20" t="s">
        <v>874</v>
      </c>
      <c r="G451" s="20" t="s">
        <v>877</v>
      </c>
      <c r="H451" s="20" t="s">
        <v>876</v>
      </c>
      <c r="I451" s="20" t="s">
        <v>61</v>
      </c>
      <c r="J451" s="25">
        <v>1</v>
      </c>
      <c r="K451" s="26">
        <v>250.4</v>
      </c>
      <c r="L451" s="26">
        <f t="shared" si="18"/>
        <v>250.4</v>
      </c>
      <c r="M451" s="27">
        <f t="shared" si="19"/>
        <v>651.04</v>
      </c>
      <c r="N451" s="27">
        <f t="shared" si="20"/>
        <v>651.04</v>
      </c>
    </row>
    <row r="452" ht="153" customHeight="1" spans="1:14">
      <c r="A452" s="20" t="s">
        <v>295</v>
      </c>
      <c r="B452" s="20"/>
      <c r="C452" s="20" t="s">
        <v>878</v>
      </c>
      <c r="D452" s="20" t="s">
        <v>16</v>
      </c>
      <c r="E452" s="20" t="s">
        <v>383</v>
      </c>
      <c r="F452" s="20" t="s">
        <v>211</v>
      </c>
      <c r="G452" s="20" t="s">
        <v>879</v>
      </c>
      <c r="H452" s="20" t="s">
        <v>345</v>
      </c>
      <c r="I452" s="20" t="s">
        <v>880</v>
      </c>
      <c r="J452" s="25">
        <v>1</v>
      </c>
      <c r="K452" s="26">
        <v>94</v>
      </c>
      <c r="L452" s="26">
        <f t="shared" ref="L452:L509" si="21">K452*J452</f>
        <v>94</v>
      </c>
      <c r="M452" s="27">
        <f t="shared" ref="M452:M509" si="22">K452*2.6</f>
        <v>244.4</v>
      </c>
      <c r="N452" s="27">
        <f t="shared" ref="N452:N509" si="23">M452*J452</f>
        <v>244.4</v>
      </c>
    </row>
    <row r="453" ht="153" customHeight="1" spans="1:14">
      <c r="A453" s="20" t="s">
        <v>295</v>
      </c>
      <c r="B453" s="20"/>
      <c r="C453" s="20" t="s">
        <v>881</v>
      </c>
      <c r="D453" s="20" t="s">
        <v>16</v>
      </c>
      <c r="E453" s="20" t="s">
        <v>383</v>
      </c>
      <c r="F453" s="20" t="s">
        <v>42</v>
      </c>
      <c r="G453" s="20" t="s">
        <v>882</v>
      </c>
      <c r="H453" s="20" t="s">
        <v>883</v>
      </c>
      <c r="I453" s="20" t="s">
        <v>302</v>
      </c>
      <c r="J453" s="25">
        <v>1</v>
      </c>
      <c r="K453" s="26">
        <v>94.7</v>
      </c>
      <c r="L453" s="26">
        <f t="shared" si="21"/>
        <v>94.7</v>
      </c>
      <c r="M453" s="27">
        <f t="shared" si="22"/>
        <v>246.22</v>
      </c>
      <c r="N453" s="27">
        <f t="shared" si="23"/>
        <v>246.22</v>
      </c>
    </row>
    <row r="454" ht="153" customHeight="1" spans="1:14">
      <c r="A454" s="20" t="s">
        <v>295</v>
      </c>
      <c r="B454" s="20"/>
      <c r="C454" s="20" t="s">
        <v>878</v>
      </c>
      <c r="D454" s="20" t="s">
        <v>16</v>
      </c>
      <c r="E454" s="20" t="s">
        <v>383</v>
      </c>
      <c r="F454" s="20" t="s">
        <v>211</v>
      </c>
      <c r="G454" s="20" t="s">
        <v>884</v>
      </c>
      <c r="H454" s="20" t="s">
        <v>345</v>
      </c>
      <c r="I454" s="20" t="s">
        <v>298</v>
      </c>
      <c r="J454" s="25">
        <v>1</v>
      </c>
      <c r="K454" s="26">
        <v>94</v>
      </c>
      <c r="L454" s="26">
        <f t="shared" si="21"/>
        <v>94</v>
      </c>
      <c r="M454" s="27">
        <f t="shared" si="22"/>
        <v>244.4</v>
      </c>
      <c r="N454" s="27">
        <f t="shared" si="23"/>
        <v>244.4</v>
      </c>
    </row>
    <row r="455" ht="153" customHeight="1" spans="1:14">
      <c r="A455" s="20" t="s">
        <v>295</v>
      </c>
      <c r="B455" s="20"/>
      <c r="C455" s="20" t="s">
        <v>881</v>
      </c>
      <c r="D455" s="20" t="s">
        <v>16</v>
      </c>
      <c r="E455" s="20" t="s">
        <v>383</v>
      </c>
      <c r="F455" s="20" t="s">
        <v>42</v>
      </c>
      <c r="G455" s="20" t="s">
        <v>885</v>
      </c>
      <c r="H455" s="20" t="s">
        <v>883</v>
      </c>
      <c r="I455" s="20" t="s">
        <v>298</v>
      </c>
      <c r="J455" s="25">
        <v>1</v>
      </c>
      <c r="K455" s="26">
        <v>94.7</v>
      </c>
      <c r="L455" s="26">
        <f t="shared" si="21"/>
        <v>94.7</v>
      </c>
      <c r="M455" s="27">
        <f t="shared" si="22"/>
        <v>246.22</v>
      </c>
      <c r="N455" s="27">
        <f t="shared" si="23"/>
        <v>246.22</v>
      </c>
    </row>
    <row r="456" ht="153" customHeight="1" spans="1:14">
      <c r="A456" s="20" t="s">
        <v>295</v>
      </c>
      <c r="B456" s="20"/>
      <c r="C456" s="20" t="s">
        <v>881</v>
      </c>
      <c r="D456" s="20" t="s">
        <v>16</v>
      </c>
      <c r="E456" s="20" t="s">
        <v>383</v>
      </c>
      <c r="F456" s="20" t="s">
        <v>42</v>
      </c>
      <c r="G456" s="20" t="s">
        <v>886</v>
      </c>
      <c r="H456" s="20" t="s">
        <v>883</v>
      </c>
      <c r="I456" s="20" t="s">
        <v>880</v>
      </c>
      <c r="J456" s="25">
        <v>1</v>
      </c>
      <c r="K456" s="26">
        <v>94.7</v>
      </c>
      <c r="L456" s="26">
        <f t="shared" si="21"/>
        <v>94.7</v>
      </c>
      <c r="M456" s="27">
        <f t="shared" si="22"/>
        <v>246.22</v>
      </c>
      <c r="N456" s="27">
        <f t="shared" si="23"/>
        <v>246.22</v>
      </c>
    </row>
    <row r="457" ht="153" customHeight="1" spans="1:14">
      <c r="A457" s="20" t="s">
        <v>295</v>
      </c>
      <c r="B457" s="20"/>
      <c r="C457" s="20" t="s">
        <v>878</v>
      </c>
      <c r="D457" s="20" t="s">
        <v>16</v>
      </c>
      <c r="E457" s="20" t="s">
        <v>383</v>
      </c>
      <c r="F457" s="20" t="s">
        <v>211</v>
      </c>
      <c r="G457" s="20" t="s">
        <v>887</v>
      </c>
      <c r="H457" s="20" t="s">
        <v>345</v>
      </c>
      <c r="I457" s="20" t="s">
        <v>888</v>
      </c>
      <c r="J457" s="25">
        <v>1</v>
      </c>
      <c r="K457" s="26">
        <v>94</v>
      </c>
      <c r="L457" s="26">
        <f t="shared" si="21"/>
        <v>94</v>
      </c>
      <c r="M457" s="27">
        <f t="shared" si="22"/>
        <v>244.4</v>
      </c>
      <c r="N457" s="27">
        <f t="shared" si="23"/>
        <v>244.4</v>
      </c>
    </row>
    <row r="458" ht="153" customHeight="1" spans="1:14">
      <c r="A458" s="20" t="s">
        <v>295</v>
      </c>
      <c r="B458" s="20"/>
      <c r="C458" s="20" t="s">
        <v>878</v>
      </c>
      <c r="D458" s="20" t="s">
        <v>16</v>
      </c>
      <c r="E458" s="20" t="s">
        <v>383</v>
      </c>
      <c r="F458" s="20" t="s">
        <v>211</v>
      </c>
      <c r="G458" s="20" t="s">
        <v>889</v>
      </c>
      <c r="H458" s="20" t="s">
        <v>345</v>
      </c>
      <c r="I458" s="20" t="s">
        <v>302</v>
      </c>
      <c r="J458" s="25">
        <v>1</v>
      </c>
      <c r="K458" s="26">
        <v>94</v>
      </c>
      <c r="L458" s="26">
        <f t="shared" si="21"/>
        <v>94</v>
      </c>
      <c r="M458" s="27">
        <f t="shared" si="22"/>
        <v>244.4</v>
      </c>
      <c r="N458" s="27">
        <f t="shared" si="23"/>
        <v>244.4</v>
      </c>
    </row>
    <row r="459" ht="153" customHeight="1" spans="1:14">
      <c r="A459" s="20" t="s">
        <v>133</v>
      </c>
      <c r="B459" s="20"/>
      <c r="C459" s="20" t="s">
        <v>163</v>
      </c>
      <c r="D459" s="20" t="s">
        <v>16</v>
      </c>
      <c r="E459" s="20" t="s">
        <v>164</v>
      </c>
      <c r="F459" s="20" t="s">
        <v>398</v>
      </c>
      <c r="G459" s="20" t="s">
        <v>890</v>
      </c>
      <c r="H459" s="20" t="s">
        <v>127</v>
      </c>
      <c r="I459" s="20" t="s">
        <v>79</v>
      </c>
      <c r="J459" s="25">
        <v>1</v>
      </c>
      <c r="K459" s="26">
        <v>75</v>
      </c>
      <c r="L459" s="26">
        <f t="shared" si="21"/>
        <v>75</v>
      </c>
      <c r="M459" s="27">
        <f t="shared" si="22"/>
        <v>195</v>
      </c>
      <c r="N459" s="27">
        <f t="shared" si="23"/>
        <v>195</v>
      </c>
    </row>
    <row r="460" ht="153" customHeight="1" spans="1:14">
      <c r="A460" s="20" t="s">
        <v>510</v>
      </c>
      <c r="B460" s="20"/>
      <c r="C460" s="20" t="s">
        <v>891</v>
      </c>
      <c r="D460" s="20" t="s">
        <v>16</v>
      </c>
      <c r="E460" s="20" t="s">
        <v>46</v>
      </c>
      <c r="F460" s="20" t="s">
        <v>170</v>
      </c>
      <c r="G460" s="20" t="s">
        <v>892</v>
      </c>
      <c r="H460" s="20" t="s">
        <v>127</v>
      </c>
      <c r="I460" s="20" t="s">
        <v>37</v>
      </c>
      <c r="J460" s="25">
        <v>1</v>
      </c>
      <c r="K460" s="26">
        <v>102.4</v>
      </c>
      <c r="L460" s="26">
        <f t="shared" si="21"/>
        <v>102.4</v>
      </c>
      <c r="M460" s="27">
        <f t="shared" si="22"/>
        <v>266.24</v>
      </c>
      <c r="N460" s="27">
        <f t="shared" si="23"/>
        <v>266.24</v>
      </c>
    </row>
    <row r="461" ht="153" customHeight="1" spans="1:14">
      <c r="A461" s="20" t="s">
        <v>186</v>
      </c>
      <c r="B461" s="20"/>
      <c r="C461" s="20" t="s">
        <v>893</v>
      </c>
      <c r="D461" s="20" t="s">
        <v>16</v>
      </c>
      <c r="E461" s="20" t="s">
        <v>46</v>
      </c>
      <c r="F461" s="20" t="s">
        <v>47</v>
      </c>
      <c r="G461" s="20" t="s">
        <v>894</v>
      </c>
      <c r="H461" s="20" t="s">
        <v>114</v>
      </c>
      <c r="I461" s="20" t="s">
        <v>54</v>
      </c>
      <c r="J461" s="25">
        <v>1</v>
      </c>
      <c r="K461" s="26">
        <v>146.1</v>
      </c>
      <c r="L461" s="26">
        <f t="shared" si="21"/>
        <v>146.1</v>
      </c>
      <c r="M461" s="27">
        <f t="shared" si="22"/>
        <v>379.86</v>
      </c>
      <c r="N461" s="27">
        <f t="shared" si="23"/>
        <v>379.86</v>
      </c>
    </row>
    <row r="462" ht="153" customHeight="1" spans="1:14">
      <c r="A462" s="20" t="s">
        <v>133</v>
      </c>
      <c r="B462" s="20"/>
      <c r="C462" s="20" t="s">
        <v>895</v>
      </c>
      <c r="D462" s="20" t="s">
        <v>16</v>
      </c>
      <c r="E462" s="20" t="s">
        <v>46</v>
      </c>
      <c r="F462" s="20" t="s">
        <v>51</v>
      </c>
      <c r="G462" s="20" t="s">
        <v>896</v>
      </c>
      <c r="H462" s="20" t="s">
        <v>114</v>
      </c>
      <c r="I462" s="20" t="s">
        <v>44</v>
      </c>
      <c r="J462" s="25">
        <v>1</v>
      </c>
      <c r="K462" s="26">
        <v>157.5</v>
      </c>
      <c r="L462" s="26">
        <f t="shared" si="21"/>
        <v>157.5</v>
      </c>
      <c r="M462" s="27">
        <f t="shared" si="22"/>
        <v>409.5</v>
      </c>
      <c r="N462" s="27">
        <f t="shared" si="23"/>
        <v>409.5</v>
      </c>
    </row>
    <row r="463" ht="153" customHeight="1" spans="1:14">
      <c r="A463" s="20" t="s">
        <v>186</v>
      </c>
      <c r="B463" s="20"/>
      <c r="C463" s="20" t="s">
        <v>897</v>
      </c>
      <c r="D463" s="20" t="s">
        <v>16</v>
      </c>
      <c r="E463" s="20" t="s">
        <v>46</v>
      </c>
      <c r="F463" s="20" t="s">
        <v>51</v>
      </c>
      <c r="G463" s="20" t="s">
        <v>898</v>
      </c>
      <c r="H463" s="20" t="s">
        <v>572</v>
      </c>
      <c r="I463" s="20" t="s">
        <v>54</v>
      </c>
      <c r="J463" s="25">
        <v>1</v>
      </c>
      <c r="K463" s="26">
        <v>203.9</v>
      </c>
      <c r="L463" s="26">
        <f t="shared" si="21"/>
        <v>203.9</v>
      </c>
      <c r="M463" s="27">
        <f t="shared" si="22"/>
        <v>530.14</v>
      </c>
      <c r="N463" s="27">
        <f t="shared" si="23"/>
        <v>530.14</v>
      </c>
    </row>
    <row r="464" ht="153" customHeight="1" spans="1:14">
      <c r="A464" s="20" t="s">
        <v>231</v>
      </c>
      <c r="B464" s="20"/>
      <c r="C464" s="20" t="s">
        <v>899</v>
      </c>
      <c r="D464" s="20" t="s">
        <v>16</v>
      </c>
      <c r="E464" s="20" t="s">
        <v>46</v>
      </c>
      <c r="F464" s="20" t="s">
        <v>51</v>
      </c>
      <c r="G464" s="20" t="s">
        <v>900</v>
      </c>
      <c r="H464" s="20" t="s">
        <v>114</v>
      </c>
      <c r="I464" s="20" t="s">
        <v>54</v>
      </c>
      <c r="J464" s="25">
        <v>1</v>
      </c>
      <c r="K464" s="26">
        <v>92.6</v>
      </c>
      <c r="L464" s="26">
        <f t="shared" si="21"/>
        <v>92.6</v>
      </c>
      <c r="M464" s="27">
        <f t="shared" si="22"/>
        <v>240.76</v>
      </c>
      <c r="N464" s="27">
        <f t="shared" si="23"/>
        <v>240.76</v>
      </c>
    </row>
    <row r="465" ht="153" customHeight="1" spans="1:14">
      <c r="A465" s="20" t="s">
        <v>133</v>
      </c>
      <c r="B465" s="20"/>
      <c r="C465" s="20" t="s">
        <v>163</v>
      </c>
      <c r="D465" s="20" t="s">
        <v>16</v>
      </c>
      <c r="E465" s="20" t="s">
        <v>164</v>
      </c>
      <c r="F465" s="20" t="s">
        <v>398</v>
      </c>
      <c r="G465" s="20" t="s">
        <v>901</v>
      </c>
      <c r="H465" s="20" t="s">
        <v>127</v>
      </c>
      <c r="I465" s="20" t="s">
        <v>85</v>
      </c>
      <c r="J465" s="25">
        <v>1</v>
      </c>
      <c r="K465" s="26">
        <v>75</v>
      </c>
      <c r="L465" s="26">
        <f t="shared" si="21"/>
        <v>75</v>
      </c>
      <c r="M465" s="27">
        <f t="shared" si="22"/>
        <v>195</v>
      </c>
      <c r="N465" s="27">
        <f t="shared" si="23"/>
        <v>195</v>
      </c>
    </row>
    <row r="466" ht="153" customHeight="1" spans="1:14">
      <c r="A466" s="20" t="s">
        <v>186</v>
      </c>
      <c r="B466" s="20"/>
      <c r="C466" s="20" t="s">
        <v>902</v>
      </c>
      <c r="D466" s="20" t="s">
        <v>16</v>
      </c>
      <c r="E466" s="20" t="s">
        <v>903</v>
      </c>
      <c r="F466" s="20" t="s">
        <v>47</v>
      </c>
      <c r="G466" s="20" t="s">
        <v>904</v>
      </c>
      <c r="H466" s="20" t="s">
        <v>127</v>
      </c>
      <c r="I466" s="20" t="s">
        <v>54</v>
      </c>
      <c r="J466" s="25">
        <v>1</v>
      </c>
      <c r="K466" s="26">
        <v>245.2</v>
      </c>
      <c r="L466" s="26">
        <f t="shared" si="21"/>
        <v>245.2</v>
      </c>
      <c r="M466" s="27">
        <f t="shared" si="22"/>
        <v>637.52</v>
      </c>
      <c r="N466" s="27">
        <f t="shared" si="23"/>
        <v>637.52</v>
      </c>
    </row>
    <row r="467" ht="153" customHeight="1" spans="1:14">
      <c r="A467" s="20" t="s">
        <v>284</v>
      </c>
      <c r="B467" s="20"/>
      <c r="C467" s="20" t="s">
        <v>905</v>
      </c>
      <c r="D467" s="20" t="s">
        <v>16</v>
      </c>
      <c r="E467" s="20" t="s">
        <v>46</v>
      </c>
      <c r="F467" s="20" t="s">
        <v>47</v>
      </c>
      <c r="G467" s="20" t="s">
        <v>906</v>
      </c>
      <c r="H467" s="20" t="s">
        <v>127</v>
      </c>
      <c r="I467" s="20" t="s">
        <v>54</v>
      </c>
      <c r="J467" s="25">
        <v>1</v>
      </c>
      <c r="K467" s="26">
        <v>99.3</v>
      </c>
      <c r="L467" s="26">
        <f t="shared" si="21"/>
        <v>99.3</v>
      </c>
      <c r="M467" s="27">
        <f t="shared" si="22"/>
        <v>258.18</v>
      </c>
      <c r="N467" s="27">
        <f t="shared" si="23"/>
        <v>258.18</v>
      </c>
    </row>
    <row r="468" ht="153" customHeight="1" spans="1:14">
      <c r="A468" s="20" t="s">
        <v>289</v>
      </c>
      <c r="B468" s="20"/>
      <c r="C468" s="20" t="s">
        <v>292</v>
      </c>
      <c r="D468" s="20" t="s">
        <v>16</v>
      </c>
      <c r="E468" s="20" t="s">
        <v>17</v>
      </c>
      <c r="F468" s="20" t="s">
        <v>51</v>
      </c>
      <c r="G468" s="20" t="s">
        <v>294</v>
      </c>
      <c r="H468" s="20" t="s">
        <v>114</v>
      </c>
      <c r="I468" s="20" t="s">
        <v>32</v>
      </c>
      <c r="J468" s="25">
        <v>1</v>
      </c>
      <c r="K468" s="26">
        <v>164.7</v>
      </c>
      <c r="L468" s="26">
        <f t="shared" si="21"/>
        <v>164.7</v>
      </c>
      <c r="M468" s="27">
        <f t="shared" si="22"/>
        <v>428.22</v>
      </c>
      <c r="N468" s="27">
        <f t="shared" si="23"/>
        <v>428.22</v>
      </c>
    </row>
    <row r="469" ht="153" customHeight="1" spans="1:14">
      <c r="A469" s="20" t="s">
        <v>510</v>
      </c>
      <c r="B469" s="20"/>
      <c r="C469" s="20" t="s">
        <v>907</v>
      </c>
      <c r="D469" s="20" t="s">
        <v>16</v>
      </c>
      <c r="E469" s="20" t="s">
        <v>46</v>
      </c>
      <c r="F469" s="20" t="s">
        <v>68</v>
      </c>
      <c r="G469" s="20" t="s">
        <v>908</v>
      </c>
      <c r="H469" s="20" t="s">
        <v>152</v>
      </c>
      <c r="I469" s="20" t="s">
        <v>32</v>
      </c>
      <c r="J469" s="25">
        <v>1</v>
      </c>
      <c r="K469" s="26">
        <v>102.4</v>
      </c>
      <c r="L469" s="26">
        <f t="shared" si="21"/>
        <v>102.4</v>
      </c>
      <c r="M469" s="27">
        <f t="shared" si="22"/>
        <v>266.24</v>
      </c>
      <c r="N469" s="27">
        <f t="shared" si="23"/>
        <v>266.24</v>
      </c>
    </row>
    <row r="470" ht="153" customHeight="1" spans="1:14">
      <c r="A470" s="20" t="s">
        <v>510</v>
      </c>
      <c r="B470" s="20"/>
      <c r="C470" s="20" t="s">
        <v>909</v>
      </c>
      <c r="D470" s="20" t="s">
        <v>16</v>
      </c>
      <c r="E470" s="20" t="s">
        <v>46</v>
      </c>
      <c r="F470" s="20" t="s">
        <v>68</v>
      </c>
      <c r="G470" s="20" t="s">
        <v>910</v>
      </c>
      <c r="H470" s="20" t="s">
        <v>49</v>
      </c>
      <c r="I470" s="20" t="s">
        <v>61</v>
      </c>
      <c r="J470" s="25">
        <v>1</v>
      </c>
      <c r="K470" s="26">
        <v>73.8</v>
      </c>
      <c r="L470" s="26">
        <f t="shared" si="21"/>
        <v>73.8</v>
      </c>
      <c r="M470" s="27">
        <f t="shared" si="22"/>
        <v>191.88</v>
      </c>
      <c r="N470" s="27">
        <f t="shared" si="23"/>
        <v>191.88</v>
      </c>
    </row>
    <row r="471" ht="153" customHeight="1" spans="1:14">
      <c r="A471" s="20" t="s">
        <v>280</v>
      </c>
      <c r="B471" s="20"/>
      <c r="C471" s="20" t="s">
        <v>911</v>
      </c>
      <c r="D471" s="20" t="s">
        <v>16</v>
      </c>
      <c r="E471" s="20" t="s">
        <v>855</v>
      </c>
      <c r="F471" s="20" t="s">
        <v>68</v>
      </c>
      <c r="G471" s="20" t="s">
        <v>912</v>
      </c>
      <c r="H471" s="20" t="s">
        <v>152</v>
      </c>
      <c r="I471" s="20" t="s">
        <v>54</v>
      </c>
      <c r="J471" s="25">
        <v>1</v>
      </c>
      <c r="K471" s="26">
        <v>241.7</v>
      </c>
      <c r="L471" s="26">
        <f t="shared" si="21"/>
        <v>241.7</v>
      </c>
      <c r="M471" s="27">
        <f t="shared" si="22"/>
        <v>628.42</v>
      </c>
      <c r="N471" s="27">
        <f t="shared" si="23"/>
        <v>628.42</v>
      </c>
    </row>
    <row r="472" ht="153" customHeight="1" spans="1:14">
      <c r="A472" s="20" t="s">
        <v>506</v>
      </c>
      <c r="B472" s="20"/>
      <c r="C472" s="20" t="s">
        <v>848</v>
      </c>
      <c r="D472" s="20" t="s">
        <v>16</v>
      </c>
      <c r="E472" s="20" t="s">
        <v>235</v>
      </c>
      <c r="F472" s="20" t="s">
        <v>51</v>
      </c>
      <c r="G472" s="20" t="s">
        <v>913</v>
      </c>
      <c r="H472" s="20" t="s">
        <v>65</v>
      </c>
      <c r="I472" s="20" t="s">
        <v>54</v>
      </c>
      <c r="J472" s="25">
        <v>1</v>
      </c>
      <c r="K472" s="26">
        <v>125.8</v>
      </c>
      <c r="L472" s="26">
        <f t="shared" si="21"/>
        <v>125.8</v>
      </c>
      <c r="M472" s="27">
        <f t="shared" si="22"/>
        <v>327.08</v>
      </c>
      <c r="N472" s="27">
        <f t="shared" si="23"/>
        <v>327.08</v>
      </c>
    </row>
    <row r="473" ht="153" customHeight="1" spans="1:14">
      <c r="A473" s="20" t="s">
        <v>231</v>
      </c>
      <c r="B473" s="20"/>
      <c r="C473" s="20" t="s">
        <v>899</v>
      </c>
      <c r="D473" s="20" t="s">
        <v>16</v>
      </c>
      <c r="E473" s="20" t="s">
        <v>46</v>
      </c>
      <c r="F473" s="20" t="s">
        <v>51</v>
      </c>
      <c r="G473" s="20" t="s">
        <v>914</v>
      </c>
      <c r="H473" s="20" t="s">
        <v>114</v>
      </c>
      <c r="I473" s="20" t="s">
        <v>44</v>
      </c>
      <c r="J473" s="25">
        <v>1</v>
      </c>
      <c r="K473" s="26">
        <v>92.6</v>
      </c>
      <c r="L473" s="26">
        <f t="shared" si="21"/>
        <v>92.6</v>
      </c>
      <c r="M473" s="27">
        <f t="shared" si="22"/>
        <v>240.76</v>
      </c>
      <c r="N473" s="27">
        <f t="shared" si="23"/>
        <v>240.76</v>
      </c>
    </row>
    <row r="474" ht="153" customHeight="1" spans="1:14">
      <c r="A474" s="20" t="s">
        <v>203</v>
      </c>
      <c r="B474" s="20"/>
      <c r="C474" s="20" t="s">
        <v>915</v>
      </c>
      <c r="D474" s="20" t="s">
        <v>16</v>
      </c>
      <c r="E474" s="20" t="s">
        <v>46</v>
      </c>
      <c r="F474" s="20" t="s">
        <v>380</v>
      </c>
      <c r="G474" s="20" t="s">
        <v>916</v>
      </c>
      <c r="H474" s="20" t="s">
        <v>366</v>
      </c>
      <c r="I474" s="20" t="s">
        <v>44</v>
      </c>
      <c r="J474" s="25">
        <v>1</v>
      </c>
      <c r="K474" s="26">
        <v>82.5</v>
      </c>
      <c r="L474" s="26">
        <f t="shared" si="21"/>
        <v>82.5</v>
      </c>
      <c r="M474" s="27">
        <f t="shared" si="22"/>
        <v>214.5</v>
      </c>
      <c r="N474" s="27">
        <f t="shared" si="23"/>
        <v>214.5</v>
      </c>
    </row>
    <row r="475" ht="153" customHeight="1" spans="1:14">
      <c r="A475" s="20" t="s">
        <v>203</v>
      </c>
      <c r="B475" s="20"/>
      <c r="C475" s="20" t="s">
        <v>917</v>
      </c>
      <c r="D475" s="20" t="s">
        <v>16</v>
      </c>
      <c r="E475" s="20" t="s">
        <v>46</v>
      </c>
      <c r="F475" s="20" t="s">
        <v>227</v>
      </c>
      <c r="G475" s="20" t="s">
        <v>918</v>
      </c>
      <c r="H475" s="20" t="s">
        <v>123</v>
      </c>
      <c r="I475" s="20" t="s">
        <v>54</v>
      </c>
      <c r="J475" s="25">
        <v>1</v>
      </c>
      <c r="K475" s="26">
        <v>92.7</v>
      </c>
      <c r="L475" s="26">
        <f t="shared" si="21"/>
        <v>92.7</v>
      </c>
      <c r="M475" s="27">
        <f t="shared" si="22"/>
        <v>241.02</v>
      </c>
      <c r="N475" s="27">
        <f t="shared" si="23"/>
        <v>241.02</v>
      </c>
    </row>
    <row r="476" ht="153" customHeight="1" spans="1:14">
      <c r="A476" s="20" t="s">
        <v>280</v>
      </c>
      <c r="B476" s="20"/>
      <c r="C476" s="20" t="s">
        <v>919</v>
      </c>
      <c r="D476" s="20" t="s">
        <v>16</v>
      </c>
      <c r="E476" s="20" t="s">
        <v>46</v>
      </c>
      <c r="F476" s="20" t="s">
        <v>51</v>
      </c>
      <c r="G476" s="20" t="s">
        <v>920</v>
      </c>
      <c r="H476" s="20" t="s">
        <v>152</v>
      </c>
      <c r="I476" s="20" t="s">
        <v>37</v>
      </c>
      <c r="J476" s="25">
        <v>1</v>
      </c>
      <c r="K476" s="26">
        <v>77.2</v>
      </c>
      <c r="L476" s="26">
        <f t="shared" si="21"/>
        <v>77.2</v>
      </c>
      <c r="M476" s="27">
        <f t="shared" si="22"/>
        <v>200.72</v>
      </c>
      <c r="N476" s="27">
        <f t="shared" si="23"/>
        <v>200.72</v>
      </c>
    </row>
    <row r="477" ht="153" customHeight="1" spans="1:14">
      <c r="A477" s="20" t="s">
        <v>133</v>
      </c>
      <c r="B477" s="20"/>
      <c r="C477" s="20" t="s">
        <v>921</v>
      </c>
      <c r="D477" s="20" t="s">
        <v>16</v>
      </c>
      <c r="E477" s="20" t="s">
        <v>150</v>
      </c>
      <c r="F477" s="20" t="s">
        <v>68</v>
      </c>
      <c r="G477" s="20" t="s">
        <v>922</v>
      </c>
      <c r="H477" s="20" t="s">
        <v>127</v>
      </c>
      <c r="I477" s="20" t="s">
        <v>61</v>
      </c>
      <c r="J477" s="25">
        <v>1</v>
      </c>
      <c r="K477" s="26">
        <v>393.7</v>
      </c>
      <c r="L477" s="26">
        <f t="shared" si="21"/>
        <v>393.7</v>
      </c>
      <c r="M477" s="27">
        <f t="shared" si="22"/>
        <v>1023.62</v>
      </c>
      <c r="N477" s="27">
        <f t="shared" si="23"/>
        <v>1023.62</v>
      </c>
    </row>
    <row r="478" ht="153" customHeight="1" spans="1:14">
      <c r="A478" s="20" t="s">
        <v>231</v>
      </c>
      <c r="B478" s="20"/>
      <c r="C478" s="20" t="s">
        <v>923</v>
      </c>
      <c r="D478" s="20" t="s">
        <v>16</v>
      </c>
      <c r="E478" s="20" t="s">
        <v>150</v>
      </c>
      <c r="F478" s="20" t="s">
        <v>51</v>
      </c>
      <c r="G478" s="20" t="s">
        <v>924</v>
      </c>
      <c r="H478" s="20" t="s">
        <v>114</v>
      </c>
      <c r="I478" s="20" t="s">
        <v>32</v>
      </c>
      <c r="J478" s="25">
        <v>1</v>
      </c>
      <c r="K478" s="26">
        <v>196.5</v>
      </c>
      <c r="L478" s="26">
        <f t="shared" si="21"/>
        <v>196.5</v>
      </c>
      <c r="M478" s="27">
        <f t="shared" si="22"/>
        <v>510.9</v>
      </c>
      <c r="N478" s="27">
        <f t="shared" si="23"/>
        <v>510.9</v>
      </c>
    </row>
    <row r="479" ht="153" customHeight="1" spans="1:14">
      <c r="A479" s="20" t="s">
        <v>186</v>
      </c>
      <c r="B479" s="20"/>
      <c r="C479" s="20" t="s">
        <v>925</v>
      </c>
      <c r="D479" s="20" t="s">
        <v>16</v>
      </c>
      <c r="E479" s="20" t="s">
        <v>46</v>
      </c>
      <c r="F479" s="20" t="s">
        <v>51</v>
      </c>
      <c r="G479" s="20" t="s">
        <v>926</v>
      </c>
      <c r="H479" s="20" t="s">
        <v>20</v>
      </c>
      <c r="I479" s="20" t="s">
        <v>32</v>
      </c>
      <c r="J479" s="25">
        <v>1</v>
      </c>
      <c r="K479" s="26">
        <v>108.9</v>
      </c>
      <c r="L479" s="26">
        <f t="shared" si="21"/>
        <v>108.9</v>
      </c>
      <c r="M479" s="27">
        <f t="shared" si="22"/>
        <v>283.14</v>
      </c>
      <c r="N479" s="27">
        <f t="shared" si="23"/>
        <v>283.14</v>
      </c>
    </row>
    <row r="480" ht="153" customHeight="1" spans="1:14">
      <c r="A480" s="20" t="s">
        <v>203</v>
      </c>
      <c r="B480" s="20"/>
      <c r="C480" s="20" t="s">
        <v>927</v>
      </c>
      <c r="D480" s="20" t="s">
        <v>16</v>
      </c>
      <c r="E480" s="20" t="s">
        <v>150</v>
      </c>
      <c r="F480" s="20" t="s">
        <v>89</v>
      </c>
      <c r="G480" s="20" t="s">
        <v>928</v>
      </c>
      <c r="H480" s="20" t="s">
        <v>371</v>
      </c>
      <c r="I480" s="20" t="s">
        <v>54</v>
      </c>
      <c r="J480" s="25">
        <v>1</v>
      </c>
      <c r="K480" s="26">
        <v>204.6</v>
      </c>
      <c r="L480" s="26">
        <f t="shared" si="21"/>
        <v>204.6</v>
      </c>
      <c r="M480" s="27">
        <f t="shared" si="22"/>
        <v>531.96</v>
      </c>
      <c r="N480" s="27">
        <f t="shared" si="23"/>
        <v>531.96</v>
      </c>
    </row>
    <row r="481" ht="153" customHeight="1" spans="1:14">
      <c r="A481" s="20" t="s">
        <v>203</v>
      </c>
      <c r="B481" s="20"/>
      <c r="C481" s="20" t="s">
        <v>929</v>
      </c>
      <c r="D481" s="20" t="s">
        <v>16</v>
      </c>
      <c r="E481" s="20" t="s">
        <v>46</v>
      </c>
      <c r="F481" s="20" t="s">
        <v>144</v>
      </c>
      <c r="G481" s="20" t="s">
        <v>930</v>
      </c>
      <c r="H481" s="20" t="s">
        <v>114</v>
      </c>
      <c r="I481" s="20" t="s">
        <v>44</v>
      </c>
      <c r="J481" s="25">
        <v>1</v>
      </c>
      <c r="K481" s="26">
        <v>96.7</v>
      </c>
      <c r="L481" s="26">
        <f t="shared" si="21"/>
        <v>96.7</v>
      </c>
      <c r="M481" s="27">
        <f t="shared" si="22"/>
        <v>251.42</v>
      </c>
      <c r="N481" s="27">
        <f t="shared" si="23"/>
        <v>251.42</v>
      </c>
    </row>
    <row r="482" ht="153" customHeight="1" spans="1:14">
      <c r="A482" s="20" t="s">
        <v>510</v>
      </c>
      <c r="B482" s="20"/>
      <c r="C482" s="20" t="s">
        <v>931</v>
      </c>
      <c r="D482" s="20" t="s">
        <v>16</v>
      </c>
      <c r="E482" s="20" t="s">
        <v>620</v>
      </c>
      <c r="F482" s="20" t="s">
        <v>68</v>
      </c>
      <c r="G482" s="20" t="s">
        <v>932</v>
      </c>
      <c r="H482" s="20" t="s">
        <v>152</v>
      </c>
      <c r="I482" s="20" t="s">
        <v>26</v>
      </c>
      <c r="J482" s="25">
        <v>1</v>
      </c>
      <c r="K482" s="26">
        <v>166.7</v>
      </c>
      <c r="L482" s="26">
        <f t="shared" si="21"/>
        <v>166.7</v>
      </c>
      <c r="M482" s="27">
        <f t="shared" si="22"/>
        <v>433.42</v>
      </c>
      <c r="N482" s="27">
        <f t="shared" si="23"/>
        <v>433.42</v>
      </c>
    </row>
    <row r="483" ht="153" customHeight="1" spans="1:14">
      <c r="A483" s="20" t="s">
        <v>536</v>
      </c>
      <c r="B483" s="20"/>
      <c r="C483" s="20" t="s">
        <v>933</v>
      </c>
      <c r="D483" s="20" t="s">
        <v>16</v>
      </c>
      <c r="E483" s="20" t="s">
        <v>934</v>
      </c>
      <c r="F483" s="20" t="s">
        <v>51</v>
      </c>
      <c r="G483" s="20" t="s">
        <v>935</v>
      </c>
      <c r="H483" s="20" t="s">
        <v>936</v>
      </c>
      <c r="I483" s="20" t="s">
        <v>32</v>
      </c>
      <c r="J483" s="25">
        <v>1</v>
      </c>
      <c r="K483" s="26">
        <v>375.1</v>
      </c>
      <c r="L483" s="26">
        <f t="shared" si="21"/>
        <v>375.1</v>
      </c>
      <c r="M483" s="27">
        <f t="shared" si="22"/>
        <v>975.26</v>
      </c>
      <c r="N483" s="27">
        <f t="shared" si="23"/>
        <v>975.26</v>
      </c>
    </row>
    <row r="484" ht="153" customHeight="1" spans="1:14">
      <c r="A484" s="20" t="s">
        <v>186</v>
      </c>
      <c r="B484" s="20"/>
      <c r="C484" s="20" t="s">
        <v>937</v>
      </c>
      <c r="D484" s="20" t="s">
        <v>16</v>
      </c>
      <c r="E484" s="20" t="s">
        <v>169</v>
      </c>
      <c r="F484" s="20" t="s">
        <v>51</v>
      </c>
      <c r="G484" s="20" t="s">
        <v>938</v>
      </c>
      <c r="H484" s="20" t="s">
        <v>127</v>
      </c>
      <c r="I484" s="20" t="s">
        <v>172</v>
      </c>
      <c r="J484" s="25">
        <v>1</v>
      </c>
      <c r="K484" s="26">
        <v>140.1</v>
      </c>
      <c r="L484" s="26">
        <f t="shared" si="21"/>
        <v>140.1</v>
      </c>
      <c r="M484" s="27">
        <f t="shared" si="22"/>
        <v>364.26</v>
      </c>
      <c r="N484" s="27">
        <f t="shared" si="23"/>
        <v>364.26</v>
      </c>
    </row>
    <row r="485" ht="153" customHeight="1" spans="1:14">
      <c r="A485" s="20" t="s">
        <v>133</v>
      </c>
      <c r="B485" s="20"/>
      <c r="C485" s="20" t="s">
        <v>168</v>
      </c>
      <c r="D485" s="20" t="s">
        <v>16</v>
      </c>
      <c r="E485" s="20" t="s">
        <v>169</v>
      </c>
      <c r="F485" s="20" t="s">
        <v>170</v>
      </c>
      <c r="G485" s="20" t="s">
        <v>171</v>
      </c>
      <c r="H485" s="20" t="s">
        <v>152</v>
      </c>
      <c r="I485" s="20" t="s">
        <v>172</v>
      </c>
      <c r="J485" s="25">
        <v>1</v>
      </c>
      <c r="K485" s="26">
        <v>80.3</v>
      </c>
      <c r="L485" s="26">
        <f t="shared" si="21"/>
        <v>80.3</v>
      </c>
      <c r="M485" s="27">
        <f t="shared" si="22"/>
        <v>208.78</v>
      </c>
      <c r="N485" s="27">
        <f t="shared" si="23"/>
        <v>208.78</v>
      </c>
    </row>
    <row r="486" ht="153" customHeight="1" spans="1:14">
      <c r="A486" s="20" t="s">
        <v>133</v>
      </c>
      <c r="B486" s="20"/>
      <c r="C486" s="20" t="s">
        <v>939</v>
      </c>
      <c r="D486" s="20" t="s">
        <v>16</v>
      </c>
      <c r="E486" s="20" t="s">
        <v>392</v>
      </c>
      <c r="F486" s="20" t="s">
        <v>42</v>
      </c>
      <c r="G486" s="20" t="s">
        <v>940</v>
      </c>
      <c r="H486" s="20" t="s">
        <v>75</v>
      </c>
      <c r="I486" s="20" t="s">
        <v>172</v>
      </c>
      <c r="J486" s="25">
        <v>1</v>
      </c>
      <c r="K486" s="26">
        <v>92.3</v>
      </c>
      <c r="L486" s="26">
        <f t="shared" si="21"/>
        <v>92.3</v>
      </c>
      <c r="M486" s="27">
        <f t="shared" si="22"/>
        <v>239.98</v>
      </c>
      <c r="N486" s="27">
        <f t="shared" si="23"/>
        <v>239.98</v>
      </c>
    </row>
    <row r="487" ht="153" customHeight="1" spans="1:14">
      <c r="A487" s="20" t="s">
        <v>133</v>
      </c>
      <c r="B487" s="20"/>
      <c r="C487" s="20" t="s">
        <v>895</v>
      </c>
      <c r="D487" s="20" t="s">
        <v>16</v>
      </c>
      <c r="E487" s="20" t="s">
        <v>46</v>
      </c>
      <c r="F487" s="20" t="s">
        <v>51</v>
      </c>
      <c r="G487" s="20" t="s">
        <v>941</v>
      </c>
      <c r="H487" s="20" t="s">
        <v>114</v>
      </c>
      <c r="I487" s="20" t="s">
        <v>54</v>
      </c>
      <c r="J487" s="25">
        <v>1</v>
      </c>
      <c r="K487" s="26">
        <v>157.5</v>
      </c>
      <c r="L487" s="26">
        <f t="shared" si="21"/>
        <v>157.5</v>
      </c>
      <c r="M487" s="27">
        <f t="shared" si="22"/>
        <v>409.5</v>
      </c>
      <c r="N487" s="27">
        <f t="shared" si="23"/>
        <v>409.5</v>
      </c>
    </row>
    <row r="488" ht="153" customHeight="1" spans="1:14">
      <c r="A488" s="20" t="s">
        <v>231</v>
      </c>
      <c r="B488" s="20"/>
      <c r="C488" s="20" t="s">
        <v>942</v>
      </c>
      <c r="D488" s="20" t="s">
        <v>16</v>
      </c>
      <c r="E488" s="20" t="s">
        <v>150</v>
      </c>
      <c r="F488" s="20" t="s">
        <v>398</v>
      </c>
      <c r="G488" s="20" t="s">
        <v>943</v>
      </c>
      <c r="H488" s="20" t="s">
        <v>93</v>
      </c>
      <c r="I488" s="20" t="s">
        <v>32</v>
      </c>
      <c r="J488" s="25">
        <v>1</v>
      </c>
      <c r="K488" s="26">
        <v>209</v>
      </c>
      <c r="L488" s="26">
        <f t="shared" si="21"/>
        <v>209</v>
      </c>
      <c r="M488" s="27">
        <f t="shared" si="22"/>
        <v>543.4</v>
      </c>
      <c r="N488" s="27">
        <f t="shared" si="23"/>
        <v>543.4</v>
      </c>
    </row>
    <row r="489" ht="153" customHeight="1" spans="1:14">
      <c r="A489" s="20" t="s">
        <v>133</v>
      </c>
      <c r="B489" s="20"/>
      <c r="C489" s="20" t="s">
        <v>168</v>
      </c>
      <c r="D489" s="20" t="s">
        <v>16</v>
      </c>
      <c r="E489" s="20" t="s">
        <v>169</v>
      </c>
      <c r="F489" s="20" t="s">
        <v>170</v>
      </c>
      <c r="G489" s="20" t="s">
        <v>171</v>
      </c>
      <c r="H489" s="20" t="s">
        <v>152</v>
      </c>
      <c r="I489" s="20" t="s">
        <v>172</v>
      </c>
      <c r="J489" s="25">
        <v>1</v>
      </c>
      <c r="K489" s="26">
        <v>80.3</v>
      </c>
      <c r="L489" s="26">
        <f t="shared" si="21"/>
        <v>80.3</v>
      </c>
      <c r="M489" s="27">
        <f t="shared" si="22"/>
        <v>208.78</v>
      </c>
      <c r="N489" s="27">
        <f t="shared" si="23"/>
        <v>208.78</v>
      </c>
    </row>
    <row r="490" ht="153" customHeight="1" spans="1:14">
      <c r="A490" s="20" t="s">
        <v>387</v>
      </c>
      <c r="B490" s="20"/>
      <c r="C490" s="20" t="s">
        <v>944</v>
      </c>
      <c r="D490" s="20" t="s">
        <v>16</v>
      </c>
      <c r="E490" s="20" t="s">
        <v>150</v>
      </c>
      <c r="F490" s="20" t="s">
        <v>51</v>
      </c>
      <c r="G490" s="20" t="s">
        <v>945</v>
      </c>
      <c r="H490" s="20" t="s">
        <v>20</v>
      </c>
      <c r="I490" s="20" t="s">
        <v>44</v>
      </c>
      <c r="J490" s="25">
        <v>1</v>
      </c>
      <c r="K490" s="26">
        <v>140.2</v>
      </c>
      <c r="L490" s="26">
        <f t="shared" si="21"/>
        <v>140.2</v>
      </c>
      <c r="M490" s="27">
        <f t="shared" si="22"/>
        <v>364.52</v>
      </c>
      <c r="N490" s="27">
        <f t="shared" si="23"/>
        <v>364.52</v>
      </c>
    </row>
    <row r="491" ht="153" customHeight="1" spans="1:14">
      <c r="A491" s="20" t="s">
        <v>231</v>
      </c>
      <c r="B491" s="20"/>
      <c r="C491" s="20" t="s">
        <v>946</v>
      </c>
      <c r="D491" s="20" t="s">
        <v>16</v>
      </c>
      <c r="E491" s="20" t="s">
        <v>56</v>
      </c>
      <c r="F491" s="20" t="s">
        <v>51</v>
      </c>
      <c r="G491" s="20" t="s">
        <v>947</v>
      </c>
      <c r="H491" s="20" t="s">
        <v>114</v>
      </c>
      <c r="I491" s="20" t="s">
        <v>32</v>
      </c>
      <c r="J491" s="25">
        <v>1</v>
      </c>
      <c r="K491" s="26">
        <v>167.4</v>
      </c>
      <c r="L491" s="26">
        <f t="shared" si="21"/>
        <v>167.4</v>
      </c>
      <c r="M491" s="27">
        <f t="shared" si="22"/>
        <v>435.24</v>
      </c>
      <c r="N491" s="27">
        <f t="shared" si="23"/>
        <v>435.24</v>
      </c>
    </row>
    <row r="492" ht="153" customHeight="1" spans="1:14">
      <c r="A492" s="20" t="s">
        <v>510</v>
      </c>
      <c r="B492" s="20"/>
      <c r="C492" s="20" t="s">
        <v>948</v>
      </c>
      <c r="D492" s="20" t="s">
        <v>16</v>
      </c>
      <c r="E492" s="20" t="s">
        <v>46</v>
      </c>
      <c r="F492" s="20" t="s">
        <v>538</v>
      </c>
      <c r="G492" s="20" t="s">
        <v>949</v>
      </c>
      <c r="H492" s="20" t="s">
        <v>409</v>
      </c>
      <c r="I492" s="20" t="s">
        <v>44</v>
      </c>
      <c r="J492" s="25">
        <v>1</v>
      </c>
      <c r="K492" s="26">
        <v>107</v>
      </c>
      <c r="L492" s="26">
        <f t="shared" si="21"/>
        <v>107</v>
      </c>
      <c r="M492" s="27">
        <f t="shared" si="22"/>
        <v>278.2</v>
      </c>
      <c r="N492" s="27">
        <f t="shared" si="23"/>
        <v>278.2</v>
      </c>
    </row>
    <row r="493" ht="153" customHeight="1" spans="1:14">
      <c r="A493" s="20" t="s">
        <v>186</v>
      </c>
      <c r="B493" s="20"/>
      <c r="C493" s="20" t="s">
        <v>950</v>
      </c>
      <c r="D493" s="20" t="s">
        <v>16</v>
      </c>
      <c r="E493" s="20" t="s">
        <v>757</v>
      </c>
      <c r="F493" s="20" t="s">
        <v>47</v>
      </c>
      <c r="G493" s="20" t="s">
        <v>951</v>
      </c>
      <c r="H493" s="20" t="s">
        <v>93</v>
      </c>
      <c r="I493" s="20" t="s">
        <v>759</v>
      </c>
      <c r="J493" s="25">
        <v>1</v>
      </c>
      <c r="K493" s="26">
        <v>116.2</v>
      </c>
      <c r="L493" s="26">
        <f t="shared" si="21"/>
        <v>116.2</v>
      </c>
      <c r="M493" s="27">
        <f t="shared" si="22"/>
        <v>302.12</v>
      </c>
      <c r="N493" s="27">
        <f t="shared" si="23"/>
        <v>302.12</v>
      </c>
    </row>
    <row r="494" ht="153" customHeight="1" spans="1:14">
      <c r="A494" s="20" t="s">
        <v>133</v>
      </c>
      <c r="B494" s="20"/>
      <c r="C494" s="20" t="s">
        <v>952</v>
      </c>
      <c r="D494" s="20" t="s">
        <v>16</v>
      </c>
      <c r="E494" s="20" t="s">
        <v>46</v>
      </c>
      <c r="F494" s="20" t="s">
        <v>953</v>
      </c>
      <c r="G494" s="20" t="s">
        <v>954</v>
      </c>
      <c r="H494" s="20" t="s">
        <v>127</v>
      </c>
      <c r="I494" s="20" t="s">
        <v>37</v>
      </c>
      <c r="J494" s="25">
        <v>1</v>
      </c>
      <c r="K494" s="26">
        <v>90.5</v>
      </c>
      <c r="L494" s="26">
        <f t="shared" si="21"/>
        <v>90.5</v>
      </c>
      <c r="M494" s="27">
        <f t="shared" si="22"/>
        <v>235.3</v>
      </c>
      <c r="N494" s="27">
        <f t="shared" si="23"/>
        <v>235.3</v>
      </c>
    </row>
    <row r="495" ht="153" customHeight="1" spans="1:14">
      <c r="A495" s="20" t="s">
        <v>510</v>
      </c>
      <c r="B495" s="20"/>
      <c r="C495" s="20" t="s">
        <v>907</v>
      </c>
      <c r="D495" s="20" t="s">
        <v>16</v>
      </c>
      <c r="E495" s="20" t="s">
        <v>46</v>
      </c>
      <c r="F495" s="20" t="s">
        <v>68</v>
      </c>
      <c r="G495" s="20" t="s">
        <v>955</v>
      </c>
      <c r="H495" s="20" t="s">
        <v>152</v>
      </c>
      <c r="I495" s="20" t="s">
        <v>21</v>
      </c>
      <c r="J495" s="25">
        <v>1</v>
      </c>
      <c r="K495" s="26">
        <v>102.4</v>
      </c>
      <c r="L495" s="26">
        <f t="shared" si="21"/>
        <v>102.4</v>
      </c>
      <c r="M495" s="27">
        <f t="shared" si="22"/>
        <v>266.24</v>
      </c>
      <c r="N495" s="27">
        <f t="shared" si="23"/>
        <v>266.24</v>
      </c>
    </row>
    <row r="496" ht="153" customHeight="1" spans="1:14">
      <c r="A496" s="20" t="s">
        <v>280</v>
      </c>
      <c r="B496" s="20"/>
      <c r="C496" s="20" t="s">
        <v>956</v>
      </c>
      <c r="D496" s="20" t="s">
        <v>16</v>
      </c>
      <c r="E496" s="20" t="s">
        <v>46</v>
      </c>
      <c r="F496" s="20" t="s">
        <v>63</v>
      </c>
      <c r="G496" s="20" t="s">
        <v>957</v>
      </c>
      <c r="H496" s="20" t="s">
        <v>127</v>
      </c>
      <c r="I496" s="20" t="s">
        <v>37</v>
      </c>
      <c r="J496" s="25">
        <v>1</v>
      </c>
      <c r="K496" s="26">
        <v>80.2</v>
      </c>
      <c r="L496" s="26">
        <f t="shared" si="21"/>
        <v>80.2</v>
      </c>
      <c r="M496" s="27">
        <f t="shared" si="22"/>
        <v>208.52</v>
      </c>
      <c r="N496" s="27">
        <f t="shared" si="23"/>
        <v>208.52</v>
      </c>
    </row>
    <row r="497" ht="153" customHeight="1" spans="1:14">
      <c r="A497" s="20" t="s">
        <v>186</v>
      </c>
      <c r="B497" s="20"/>
      <c r="C497" s="20" t="s">
        <v>893</v>
      </c>
      <c r="D497" s="20" t="s">
        <v>16</v>
      </c>
      <c r="E497" s="20" t="s">
        <v>46</v>
      </c>
      <c r="F497" s="20" t="s">
        <v>47</v>
      </c>
      <c r="G497" s="20" t="s">
        <v>958</v>
      </c>
      <c r="H497" s="20" t="s">
        <v>114</v>
      </c>
      <c r="I497" s="20" t="s">
        <v>37</v>
      </c>
      <c r="J497" s="25">
        <v>1</v>
      </c>
      <c r="K497" s="26">
        <v>146.1</v>
      </c>
      <c r="L497" s="26">
        <f t="shared" si="21"/>
        <v>146.1</v>
      </c>
      <c r="M497" s="27">
        <f t="shared" si="22"/>
        <v>379.86</v>
      </c>
      <c r="N497" s="27">
        <f t="shared" si="23"/>
        <v>379.86</v>
      </c>
    </row>
    <row r="498" ht="153" customHeight="1" spans="1:14">
      <c r="A498" s="20" t="s">
        <v>387</v>
      </c>
      <c r="B498" s="20"/>
      <c r="C498" s="20" t="s">
        <v>959</v>
      </c>
      <c r="D498" s="20" t="s">
        <v>16</v>
      </c>
      <c r="E498" s="20" t="s">
        <v>150</v>
      </c>
      <c r="F498" s="20" t="s">
        <v>165</v>
      </c>
      <c r="G498" s="20" t="s">
        <v>960</v>
      </c>
      <c r="H498" s="20" t="s">
        <v>167</v>
      </c>
      <c r="I498" s="20" t="s">
        <v>61</v>
      </c>
      <c r="J498" s="25">
        <v>1</v>
      </c>
      <c r="K498" s="26">
        <v>110.6</v>
      </c>
      <c r="L498" s="26">
        <f t="shared" si="21"/>
        <v>110.6</v>
      </c>
      <c r="M498" s="27">
        <f t="shared" si="22"/>
        <v>287.56</v>
      </c>
      <c r="N498" s="27">
        <f t="shared" si="23"/>
        <v>287.56</v>
      </c>
    </row>
    <row r="499" ht="153" customHeight="1" spans="1:14">
      <c r="A499" s="20" t="s">
        <v>231</v>
      </c>
      <c r="B499" s="20"/>
      <c r="C499" s="20" t="s">
        <v>961</v>
      </c>
      <c r="D499" s="20" t="s">
        <v>16</v>
      </c>
      <c r="E499" s="20" t="s">
        <v>46</v>
      </c>
      <c r="F499" s="20" t="s">
        <v>398</v>
      </c>
      <c r="G499" s="20" t="s">
        <v>962</v>
      </c>
      <c r="H499" s="20" t="s">
        <v>93</v>
      </c>
      <c r="I499" s="20" t="s">
        <v>37</v>
      </c>
      <c r="J499" s="25">
        <v>1</v>
      </c>
      <c r="K499" s="26">
        <v>105.1</v>
      </c>
      <c r="L499" s="26">
        <f t="shared" si="21"/>
        <v>105.1</v>
      </c>
      <c r="M499" s="27">
        <f t="shared" si="22"/>
        <v>273.26</v>
      </c>
      <c r="N499" s="27">
        <f t="shared" si="23"/>
        <v>273.26</v>
      </c>
    </row>
    <row r="500" ht="153" customHeight="1" spans="1:14">
      <c r="A500" s="20" t="s">
        <v>133</v>
      </c>
      <c r="B500" s="20"/>
      <c r="C500" s="20" t="s">
        <v>963</v>
      </c>
      <c r="D500" s="20" t="s">
        <v>16</v>
      </c>
      <c r="E500" s="20" t="s">
        <v>964</v>
      </c>
      <c r="F500" s="20" t="s">
        <v>42</v>
      </c>
      <c r="G500" s="20" t="s">
        <v>965</v>
      </c>
      <c r="H500" s="20" t="s">
        <v>114</v>
      </c>
      <c r="I500" s="20" t="s">
        <v>54</v>
      </c>
      <c r="J500" s="25">
        <v>1</v>
      </c>
      <c r="K500" s="26">
        <v>132.7</v>
      </c>
      <c r="L500" s="26">
        <f t="shared" si="21"/>
        <v>132.7</v>
      </c>
      <c r="M500" s="27">
        <f t="shared" si="22"/>
        <v>345.02</v>
      </c>
      <c r="N500" s="27">
        <f t="shared" si="23"/>
        <v>345.02</v>
      </c>
    </row>
    <row r="501" ht="153" customHeight="1" spans="1:14">
      <c r="A501" s="20" t="s">
        <v>186</v>
      </c>
      <c r="B501" s="20"/>
      <c r="C501" s="20" t="s">
        <v>966</v>
      </c>
      <c r="D501" s="20" t="s">
        <v>16</v>
      </c>
      <c r="E501" s="20" t="s">
        <v>46</v>
      </c>
      <c r="F501" s="20" t="s">
        <v>51</v>
      </c>
      <c r="G501" s="20" t="s">
        <v>967</v>
      </c>
      <c r="H501" s="20" t="s">
        <v>307</v>
      </c>
      <c r="I501" s="20" t="s">
        <v>44</v>
      </c>
      <c r="J501" s="25">
        <v>1</v>
      </c>
      <c r="K501" s="26">
        <v>162.7</v>
      </c>
      <c r="L501" s="26">
        <f t="shared" si="21"/>
        <v>162.7</v>
      </c>
      <c r="M501" s="27">
        <f t="shared" si="22"/>
        <v>423.02</v>
      </c>
      <c r="N501" s="27">
        <f t="shared" si="23"/>
        <v>423.02</v>
      </c>
    </row>
    <row r="502" ht="153" customHeight="1" spans="1:14">
      <c r="A502" s="20" t="s">
        <v>186</v>
      </c>
      <c r="B502" s="20"/>
      <c r="C502" s="20" t="s">
        <v>830</v>
      </c>
      <c r="D502" s="20" t="s">
        <v>16</v>
      </c>
      <c r="E502" s="20" t="s">
        <v>150</v>
      </c>
      <c r="F502" s="20" t="s">
        <v>51</v>
      </c>
      <c r="G502" s="20" t="s">
        <v>968</v>
      </c>
      <c r="H502" s="20" t="s">
        <v>49</v>
      </c>
      <c r="I502" s="20" t="s">
        <v>37</v>
      </c>
      <c r="J502" s="25">
        <v>1</v>
      </c>
      <c r="K502" s="26">
        <v>368.9</v>
      </c>
      <c r="L502" s="26">
        <f t="shared" si="21"/>
        <v>368.9</v>
      </c>
      <c r="M502" s="27">
        <f t="shared" si="22"/>
        <v>959.14</v>
      </c>
      <c r="N502" s="27">
        <f t="shared" si="23"/>
        <v>959.14</v>
      </c>
    </row>
    <row r="503" ht="153" customHeight="1" spans="1:14">
      <c r="A503" s="20" t="s">
        <v>284</v>
      </c>
      <c r="B503" s="20"/>
      <c r="C503" s="20" t="s">
        <v>969</v>
      </c>
      <c r="D503" s="20" t="s">
        <v>16</v>
      </c>
      <c r="E503" s="20" t="s">
        <v>970</v>
      </c>
      <c r="F503" s="20" t="s">
        <v>47</v>
      </c>
      <c r="G503" s="20" t="s">
        <v>971</v>
      </c>
      <c r="H503" s="20" t="s">
        <v>127</v>
      </c>
      <c r="I503" s="20" t="s">
        <v>172</v>
      </c>
      <c r="J503" s="25">
        <v>1</v>
      </c>
      <c r="K503" s="26">
        <v>211.1</v>
      </c>
      <c r="L503" s="26">
        <f t="shared" si="21"/>
        <v>211.1</v>
      </c>
      <c r="M503" s="27">
        <f t="shared" si="22"/>
        <v>548.86</v>
      </c>
      <c r="N503" s="27">
        <f t="shared" si="23"/>
        <v>548.86</v>
      </c>
    </row>
    <row r="504" ht="153" customHeight="1" spans="1:14">
      <c r="A504" s="20" t="s">
        <v>284</v>
      </c>
      <c r="B504" s="20"/>
      <c r="C504" s="20" t="s">
        <v>969</v>
      </c>
      <c r="D504" s="20" t="s">
        <v>16</v>
      </c>
      <c r="E504" s="20" t="s">
        <v>970</v>
      </c>
      <c r="F504" s="20" t="s">
        <v>47</v>
      </c>
      <c r="G504" s="20" t="s">
        <v>971</v>
      </c>
      <c r="H504" s="20" t="s">
        <v>127</v>
      </c>
      <c r="I504" s="20" t="s">
        <v>172</v>
      </c>
      <c r="J504" s="25">
        <v>1</v>
      </c>
      <c r="K504" s="26">
        <v>211.1</v>
      </c>
      <c r="L504" s="26">
        <f t="shared" si="21"/>
        <v>211.1</v>
      </c>
      <c r="M504" s="27">
        <f t="shared" si="22"/>
        <v>548.86</v>
      </c>
      <c r="N504" s="27">
        <f t="shared" si="23"/>
        <v>548.86</v>
      </c>
    </row>
    <row r="505" ht="153" customHeight="1" spans="1:14">
      <c r="A505" s="20" t="s">
        <v>133</v>
      </c>
      <c r="B505" s="20"/>
      <c r="C505" s="20" t="s">
        <v>972</v>
      </c>
      <c r="D505" s="20" t="s">
        <v>16</v>
      </c>
      <c r="E505" s="20" t="s">
        <v>973</v>
      </c>
      <c r="F505" s="20" t="s">
        <v>686</v>
      </c>
      <c r="G505" s="20" t="s">
        <v>974</v>
      </c>
      <c r="H505" s="20" t="s">
        <v>65</v>
      </c>
      <c r="I505" s="20" t="s">
        <v>172</v>
      </c>
      <c r="J505" s="25">
        <v>1</v>
      </c>
      <c r="K505" s="26">
        <v>169.9</v>
      </c>
      <c r="L505" s="26">
        <f t="shared" si="21"/>
        <v>169.9</v>
      </c>
      <c r="M505" s="27">
        <f t="shared" si="22"/>
        <v>441.74</v>
      </c>
      <c r="N505" s="27">
        <f t="shared" si="23"/>
        <v>441.74</v>
      </c>
    </row>
    <row r="506" ht="153" customHeight="1" spans="1:14">
      <c r="A506" s="20" t="s">
        <v>133</v>
      </c>
      <c r="B506" s="20"/>
      <c r="C506" s="20" t="s">
        <v>972</v>
      </c>
      <c r="D506" s="20" t="s">
        <v>16</v>
      </c>
      <c r="E506" s="20" t="s">
        <v>973</v>
      </c>
      <c r="F506" s="20" t="s">
        <v>975</v>
      </c>
      <c r="G506" s="20" t="s">
        <v>976</v>
      </c>
      <c r="H506" s="20" t="s">
        <v>123</v>
      </c>
      <c r="I506" s="20" t="s">
        <v>172</v>
      </c>
      <c r="J506" s="25">
        <v>1</v>
      </c>
      <c r="K506" s="26">
        <v>169.9</v>
      </c>
      <c r="L506" s="26">
        <f t="shared" si="21"/>
        <v>169.9</v>
      </c>
      <c r="M506" s="27">
        <f t="shared" si="22"/>
        <v>441.74</v>
      </c>
      <c r="N506" s="27">
        <f t="shared" si="23"/>
        <v>441.74</v>
      </c>
    </row>
    <row r="507" ht="153" customHeight="1" spans="1:14">
      <c r="A507" s="20" t="s">
        <v>133</v>
      </c>
      <c r="B507" s="20"/>
      <c r="C507" s="20" t="s">
        <v>972</v>
      </c>
      <c r="D507" s="20" t="s">
        <v>16</v>
      </c>
      <c r="E507" s="20" t="s">
        <v>973</v>
      </c>
      <c r="F507" s="20" t="s">
        <v>975</v>
      </c>
      <c r="G507" s="20" t="s">
        <v>976</v>
      </c>
      <c r="H507" s="20" t="s">
        <v>123</v>
      </c>
      <c r="I507" s="20" t="s">
        <v>172</v>
      </c>
      <c r="J507" s="25">
        <v>1</v>
      </c>
      <c r="K507" s="26">
        <v>169.9</v>
      </c>
      <c r="L507" s="26">
        <f t="shared" si="21"/>
        <v>169.9</v>
      </c>
      <c r="M507" s="27">
        <f t="shared" si="22"/>
        <v>441.74</v>
      </c>
      <c r="N507" s="27">
        <f t="shared" si="23"/>
        <v>441.74</v>
      </c>
    </row>
    <row r="508" ht="153" customHeight="1" spans="1:14">
      <c r="A508" s="20" t="s">
        <v>284</v>
      </c>
      <c r="B508" s="20"/>
      <c r="C508" s="20" t="s">
        <v>977</v>
      </c>
      <c r="D508" s="20" t="s">
        <v>16</v>
      </c>
      <c r="E508" s="20" t="s">
        <v>970</v>
      </c>
      <c r="F508" s="20" t="s">
        <v>154</v>
      </c>
      <c r="G508" s="20" t="s">
        <v>978</v>
      </c>
      <c r="H508" s="20" t="s">
        <v>114</v>
      </c>
      <c r="I508" s="20" t="s">
        <v>172</v>
      </c>
      <c r="J508" s="25">
        <v>1</v>
      </c>
      <c r="K508" s="26">
        <v>160.5</v>
      </c>
      <c r="L508" s="26">
        <f t="shared" si="21"/>
        <v>160.5</v>
      </c>
      <c r="M508" s="27">
        <f t="shared" si="22"/>
        <v>417.3</v>
      </c>
      <c r="N508" s="27">
        <f t="shared" si="23"/>
        <v>417.3</v>
      </c>
    </row>
    <row r="509" ht="153" customHeight="1" spans="1:14">
      <c r="A509" s="20" t="s">
        <v>133</v>
      </c>
      <c r="B509" s="20"/>
      <c r="C509" s="20" t="s">
        <v>979</v>
      </c>
      <c r="D509" s="20" t="s">
        <v>16</v>
      </c>
      <c r="E509" s="20" t="s">
        <v>135</v>
      </c>
      <c r="F509" s="20" t="s">
        <v>51</v>
      </c>
      <c r="G509" s="20" t="s">
        <v>980</v>
      </c>
      <c r="H509" s="20" t="s">
        <v>20</v>
      </c>
      <c r="I509" s="20" t="s">
        <v>21</v>
      </c>
      <c r="J509" s="25">
        <v>1</v>
      </c>
      <c r="K509" s="26">
        <v>195.8</v>
      </c>
      <c r="L509" s="26">
        <f t="shared" si="21"/>
        <v>195.8</v>
      </c>
      <c r="M509" s="27">
        <f t="shared" si="22"/>
        <v>509.08</v>
      </c>
      <c r="N509" s="27">
        <f t="shared" si="23"/>
        <v>509.08</v>
      </c>
    </row>
  </sheetData>
  <pageMargins left="0.7" right="0.7" top="0.75" bottom="0.75" header="0.3" footer="0.3"/>
  <headerFooter/>
  <ignoredErrors>
    <ignoredError sqref="F2:F509 I3:I509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6"/>
  <sheetViews>
    <sheetView topLeftCell="A16" workbookViewId="0">
      <selection activeCell="H28" sqref="H28:I28"/>
    </sheetView>
  </sheetViews>
  <sheetFormatPr defaultColWidth="9.13636363636364" defaultRowHeight="14.5"/>
  <cols>
    <col min="1" max="1" width="23.4272727272727" customWidth="1"/>
    <col min="2" max="2" width="11.5727272727273" style="1" customWidth="1"/>
    <col min="3" max="3" width="10.5727272727273" customWidth="1"/>
    <col min="4" max="4" width="11.5727272727273" style="2" customWidth="1"/>
    <col min="5" max="5" width="15.1363636363636" style="2" customWidth="1"/>
    <col min="6" max="6" width="12.5727272727273" style="2" customWidth="1"/>
    <col min="7" max="7" width="14.2818181818182" style="2" customWidth="1"/>
    <col min="8" max="8" width="11.4272727272727" customWidth="1"/>
    <col min="9" max="9" width="15.4272727272727" customWidth="1"/>
  </cols>
  <sheetData>
    <row r="3" spans="1:9">
      <c r="A3" s="3" t="s">
        <v>981</v>
      </c>
      <c r="B3" s="4" t="s">
        <v>982</v>
      </c>
      <c r="C3" s="3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983</v>
      </c>
      <c r="I3" s="5" t="s">
        <v>984</v>
      </c>
    </row>
    <row r="4" spans="1:9">
      <c r="A4" s="6" t="s">
        <v>14</v>
      </c>
      <c r="B4" s="7">
        <v>0.0138067061143984</v>
      </c>
      <c r="C4" s="6">
        <v>7</v>
      </c>
      <c r="D4" s="8">
        <f>E4/C4</f>
        <v>204.857142857143</v>
      </c>
      <c r="E4" s="8">
        <v>1434</v>
      </c>
      <c r="F4" s="8">
        <f>G4/C4</f>
        <v>532.628571428571</v>
      </c>
      <c r="G4" s="8">
        <v>3728.4</v>
      </c>
      <c r="H4" s="9">
        <f>F4*29%</f>
        <v>154.462285714286</v>
      </c>
      <c r="I4" s="9">
        <f t="shared" ref="I4:I28" si="0">H4*C4</f>
        <v>1081.236</v>
      </c>
    </row>
    <row r="5" spans="1:9">
      <c r="A5" s="6" t="s">
        <v>39</v>
      </c>
      <c r="B5" s="7">
        <v>0.0749506903353057</v>
      </c>
      <c r="C5" s="6">
        <v>38</v>
      </c>
      <c r="D5" s="8">
        <f t="shared" ref="D5:D68" si="1">E5/C5</f>
        <v>87.7836842105263</v>
      </c>
      <c r="E5" s="8">
        <v>3335.78</v>
      </c>
      <c r="F5" s="8">
        <f t="shared" ref="F5:F68" si="2">G5/C5</f>
        <v>228.237578947368</v>
      </c>
      <c r="G5" s="8">
        <v>8673.028</v>
      </c>
      <c r="H5" s="9">
        <f t="shared" ref="H5:H28" si="3">F5*29%</f>
        <v>66.1888978947368</v>
      </c>
      <c r="I5" s="9">
        <f t="shared" si="0"/>
        <v>2515.17812</v>
      </c>
    </row>
    <row r="6" spans="1:9">
      <c r="A6" s="6" t="s">
        <v>133</v>
      </c>
      <c r="B6" s="7">
        <v>0.181459566074951</v>
      </c>
      <c r="C6" s="6">
        <v>92</v>
      </c>
      <c r="D6" s="8">
        <f t="shared" si="1"/>
        <v>206.994565217391</v>
      </c>
      <c r="E6" s="8">
        <v>19043.5</v>
      </c>
      <c r="F6" s="8">
        <f t="shared" si="2"/>
        <v>538.185869565217</v>
      </c>
      <c r="G6" s="8">
        <v>49513.1</v>
      </c>
      <c r="H6" s="9">
        <f t="shared" si="3"/>
        <v>156.073902173913</v>
      </c>
      <c r="I6" s="9">
        <f t="shared" si="0"/>
        <v>14358.799</v>
      </c>
    </row>
    <row r="7" spans="1:9">
      <c r="A7" s="6" t="s">
        <v>186</v>
      </c>
      <c r="B7" s="7">
        <v>0.143984220907298</v>
      </c>
      <c r="C7" s="6">
        <v>73</v>
      </c>
      <c r="D7" s="8">
        <f t="shared" si="1"/>
        <v>202.628767123288</v>
      </c>
      <c r="E7" s="8">
        <v>14791.9</v>
      </c>
      <c r="F7" s="8">
        <f t="shared" si="2"/>
        <v>526.834794520548</v>
      </c>
      <c r="G7" s="8">
        <v>38458.94</v>
      </c>
      <c r="H7" s="9">
        <f t="shared" si="3"/>
        <v>152.782090410959</v>
      </c>
      <c r="I7" s="9">
        <f t="shared" si="0"/>
        <v>11153.0926</v>
      </c>
    </row>
    <row r="8" spans="1:9">
      <c r="A8" s="6" t="s">
        <v>200</v>
      </c>
      <c r="B8" s="7">
        <v>0.0355029585798817</v>
      </c>
      <c r="C8" s="6">
        <v>18</v>
      </c>
      <c r="D8" s="8">
        <f t="shared" si="1"/>
        <v>267.188888888889</v>
      </c>
      <c r="E8" s="8">
        <v>4809.4</v>
      </c>
      <c r="F8" s="8">
        <f t="shared" si="2"/>
        <v>694.691111111111</v>
      </c>
      <c r="G8" s="8">
        <v>12504.44</v>
      </c>
      <c r="H8" s="9">
        <f t="shared" si="3"/>
        <v>201.460422222222</v>
      </c>
      <c r="I8" s="9">
        <f t="shared" si="0"/>
        <v>3626.2876</v>
      </c>
    </row>
    <row r="9" spans="1:9">
      <c r="A9" s="6" t="s">
        <v>564</v>
      </c>
      <c r="B9" s="7">
        <v>0.0157790927021696</v>
      </c>
      <c r="C9" s="6">
        <v>8</v>
      </c>
      <c r="D9" s="8">
        <f t="shared" si="1"/>
        <v>162.7625</v>
      </c>
      <c r="E9" s="8">
        <v>1302.1</v>
      </c>
      <c r="F9" s="8">
        <f t="shared" si="2"/>
        <v>423.1825</v>
      </c>
      <c r="G9" s="8">
        <v>3385.46</v>
      </c>
      <c r="H9" s="9">
        <f t="shared" si="3"/>
        <v>122.722925</v>
      </c>
      <c r="I9" s="9">
        <f t="shared" si="0"/>
        <v>981.7834</v>
      </c>
    </row>
    <row r="10" spans="1:9">
      <c r="A10" s="6" t="s">
        <v>747</v>
      </c>
      <c r="B10" s="7">
        <v>0.00394477317554241</v>
      </c>
      <c r="C10" s="6">
        <v>2</v>
      </c>
      <c r="D10" s="8">
        <f t="shared" si="1"/>
        <v>124.6</v>
      </c>
      <c r="E10" s="8">
        <v>249.2</v>
      </c>
      <c r="F10" s="8">
        <f t="shared" si="2"/>
        <v>323.96</v>
      </c>
      <c r="G10" s="8">
        <v>647.92</v>
      </c>
      <c r="H10" s="9">
        <f t="shared" si="3"/>
        <v>93.9484</v>
      </c>
      <c r="I10" s="9">
        <f t="shared" si="0"/>
        <v>187.8968</v>
      </c>
    </row>
    <row r="11" spans="1:9">
      <c r="A11" s="6" t="s">
        <v>203</v>
      </c>
      <c r="B11" s="7">
        <v>0.0729783037475345</v>
      </c>
      <c r="C11" s="6">
        <v>37</v>
      </c>
      <c r="D11" s="8">
        <f t="shared" si="1"/>
        <v>116.404054054054</v>
      </c>
      <c r="E11" s="8">
        <v>4306.95</v>
      </c>
      <c r="F11" s="8">
        <f t="shared" si="2"/>
        <v>302.65054054054</v>
      </c>
      <c r="G11" s="8">
        <v>11198.07</v>
      </c>
      <c r="H11" s="9">
        <f t="shared" si="3"/>
        <v>87.7686567567567</v>
      </c>
      <c r="I11" s="9">
        <f t="shared" si="0"/>
        <v>3247.4403</v>
      </c>
    </row>
    <row r="12" spans="1:9">
      <c r="A12" s="6" t="s">
        <v>231</v>
      </c>
      <c r="B12" s="7">
        <v>0.0670611439842209</v>
      </c>
      <c r="C12" s="6">
        <v>34</v>
      </c>
      <c r="D12" s="8">
        <f t="shared" si="1"/>
        <v>157.182352941177</v>
      </c>
      <c r="E12" s="8">
        <v>5344.2</v>
      </c>
      <c r="F12" s="8">
        <f t="shared" si="2"/>
        <v>408.674117647059</v>
      </c>
      <c r="G12" s="8">
        <v>13894.92</v>
      </c>
      <c r="H12" s="9">
        <f t="shared" si="3"/>
        <v>118.515494117647</v>
      </c>
      <c r="I12" s="9">
        <f t="shared" si="0"/>
        <v>4029.5268</v>
      </c>
    </row>
    <row r="13" spans="1:9">
      <c r="A13" s="6" t="s">
        <v>251</v>
      </c>
      <c r="B13" s="7">
        <v>0.0216962524654832</v>
      </c>
      <c r="C13" s="6">
        <v>11</v>
      </c>
      <c r="D13" s="8">
        <f t="shared" si="1"/>
        <v>81.1818181818182</v>
      </c>
      <c r="E13" s="8">
        <v>893</v>
      </c>
      <c r="F13" s="8">
        <f t="shared" si="2"/>
        <v>211.072727272727</v>
      </c>
      <c r="G13" s="8">
        <v>2321.8</v>
      </c>
      <c r="H13" s="9">
        <f t="shared" si="3"/>
        <v>61.2110909090909</v>
      </c>
      <c r="I13" s="9">
        <f t="shared" si="0"/>
        <v>673.322</v>
      </c>
    </row>
    <row r="14" spans="1:9">
      <c r="A14" s="6" t="s">
        <v>280</v>
      </c>
      <c r="B14" s="7">
        <v>0.0177514792899408</v>
      </c>
      <c r="C14" s="6">
        <v>9</v>
      </c>
      <c r="D14" s="8">
        <f t="shared" si="1"/>
        <v>148.555555555556</v>
      </c>
      <c r="E14" s="8">
        <v>1337</v>
      </c>
      <c r="F14" s="8">
        <f t="shared" si="2"/>
        <v>386.244444444444</v>
      </c>
      <c r="G14" s="8">
        <v>3476.2</v>
      </c>
      <c r="H14" s="9">
        <f t="shared" si="3"/>
        <v>112.010888888889</v>
      </c>
      <c r="I14" s="9">
        <f t="shared" si="0"/>
        <v>1008.098</v>
      </c>
    </row>
    <row r="15" spans="1:9">
      <c r="A15" s="6" t="s">
        <v>510</v>
      </c>
      <c r="B15" s="7">
        <v>0.0177514792899408</v>
      </c>
      <c r="C15" s="6">
        <v>9</v>
      </c>
      <c r="D15" s="8">
        <f t="shared" si="1"/>
        <v>122.3</v>
      </c>
      <c r="E15" s="8">
        <v>1100.7</v>
      </c>
      <c r="F15" s="8">
        <f t="shared" si="2"/>
        <v>317.98</v>
      </c>
      <c r="G15" s="8">
        <v>2861.82</v>
      </c>
      <c r="H15" s="9">
        <f t="shared" si="3"/>
        <v>92.2142</v>
      </c>
      <c r="I15" s="9">
        <f t="shared" si="0"/>
        <v>829.9278</v>
      </c>
    </row>
    <row r="16" spans="1:9">
      <c r="A16" s="6" t="s">
        <v>870</v>
      </c>
      <c r="B16" s="7">
        <v>0.0019723865877712</v>
      </c>
      <c r="C16" s="6">
        <v>1</v>
      </c>
      <c r="D16" s="8">
        <f t="shared" si="1"/>
        <v>170.7</v>
      </c>
      <c r="E16" s="8">
        <v>170.7</v>
      </c>
      <c r="F16" s="8">
        <f t="shared" si="2"/>
        <v>443.82</v>
      </c>
      <c r="G16" s="8">
        <v>443.82</v>
      </c>
      <c r="H16" s="9">
        <f t="shared" si="3"/>
        <v>128.7078</v>
      </c>
      <c r="I16" s="9">
        <f t="shared" si="0"/>
        <v>128.7078</v>
      </c>
    </row>
    <row r="17" spans="1:9">
      <c r="A17" s="6" t="s">
        <v>284</v>
      </c>
      <c r="B17" s="7">
        <v>0.0236686390532544</v>
      </c>
      <c r="C17" s="6">
        <v>12</v>
      </c>
      <c r="D17" s="8">
        <f t="shared" si="1"/>
        <v>204.383333333333</v>
      </c>
      <c r="E17" s="8">
        <v>2452.6</v>
      </c>
      <c r="F17" s="8">
        <f t="shared" si="2"/>
        <v>531.396666666667</v>
      </c>
      <c r="G17" s="8">
        <v>6376.76</v>
      </c>
      <c r="H17" s="9">
        <f t="shared" si="3"/>
        <v>154.105033333333</v>
      </c>
      <c r="I17" s="9">
        <f t="shared" si="0"/>
        <v>1849.2604</v>
      </c>
    </row>
    <row r="18" spans="1:9">
      <c r="A18" s="6" t="s">
        <v>289</v>
      </c>
      <c r="B18" s="7">
        <v>0.00986193293885602</v>
      </c>
      <c r="C18" s="6">
        <v>5</v>
      </c>
      <c r="D18" s="8">
        <f t="shared" si="1"/>
        <v>167.24</v>
      </c>
      <c r="E18" s="8">
        <v>836.2</v>
      </c>
      <c r="F18" s="8">
        <f t="shared" si="2"/>
        <v>434.824</v>
      </c>
      <c r="G18" s="8">
        <v>2174.12</v>
      </c>
      <c r="H18" s="9">
        <f t="shared" si="3"/>
        <v>126.09896</v>
      </c>
      <c r="I18" s="9">
        <f t="shared" si="0"/>
        <v>630.4948</v>
      </c>
    </row>
    <row r="19" spans="1:9">
      <c r="A19" s="6" t="s">
        <v>295</v>
      </c>
      <c r="B19" s="7">
        <v>0.019723865877712</v>
      </c>
      <c r="C19" s="6">
        <v>10</v>
      </c>
      <c r="D19" s="8">
        <f t="shared" si="1"/>
        <v>92.24</v>
      </c>
      <c r="E19" s="8">
        <v>922.4</v>
      </c>
      <c r="F19" s="8">
        <f t="shared" si="2"/>
        <v>239.824</v>
      </c>
      <c r="G19" s="8">
        <v>2398.24</v>
      </c>
      <c r="H19" s="9">
        <f t="shared" si="3"/>
        <v>69.54896</v>
      </c>
      <c r="I19" s="9">
        <f t="shared" si="0"/>
        <v>695.4896</v>
      </c>
    </row>
    <row r="20" spans="1:9">
      <c r="A20" s="6" t="s">
        <v>812</v>
      </c>
      <c r="B20" s="7">
        <v>0.0019723865877712</v>
      </c>
      <c r="C20" s="6">
        <v>1</v>
      </c>
      <c r="D20" s="8">
        <f t="shared" si="1"/>
        <v>236.9</v>
      </c>
      <c r="E20" s="8">
        <v>236.9</v>
      </c>
      <c r="F20" s="8">
        <f t="shared" si="2"/>
        <v>615.94</v>
      </c>
      <c r="G20" s="8">
        <v>615.94</v>
      </c>
      <c r="H20" s="9">
        <f t="shared" si="3"/>
        <v>178.6226</v>
      </c>
      <c r="I20" s="9">
        <f t="shared" si="0"/>
        <v>178.6226</v>
      </c>
    </row>
    <row r="21" spans="1:9">
      <c r="A21" s="6" t="s">
        <v>536</v>
      </c>
      <c r="B21" s="7">
        <v>0.00986193293885602</v>
      </c>
      <c r="C21" s="6">
        <v>5</v>
      </c>
      <c r="D21" s="8">
        <f t="shared" si="1"/>
        <v>240.64</v>
      </c>
      <c r="E21" s="8">
        <v>1203.2</v>
      </c>
      <c r="F21" s="8">
        <f t="shared" si="2"/>
        <v>625.664</v>
      </c>
      <c r="G21" s="8">
        <v>3128.32</v>
      </c>
      <c r="H21" s="9">
        <f t="shared" si="3"/>
        <v>181.44256</v>
      </c>
      <c r="I21" s="9">
        <f t="shared" si="0"/>
        <v>907.2128</v>
      </c>
    </row>
    <row r="22" spans="1:9">
      <c r="A22" s="6" t="s">
        <v>506</v>
      </c>
      <c r="B22" s="7">
        <v>0.029585798816568</v>
      </c>
      <c r="C22" s="6">
        <v>15</v>
      </c>
      <c r="D22" s="8">
        <f t="shared" si="1"/>
        <v>232.32</v>
      </c>
      <c r="E22" s="8">
        <v>3484.8</v>
      </c>
      <c r="F22" s="8">
        <f t="shared" si="2"/>
        <v>604.032</v>
      </c>
      <c r="G22" s="8">
        <v>9060.48</v>
      </c>
      <c r="H22" s="9">
        <f t="shared" si="3"/>
        <v>175.16928</v>
      </c>
      <c r="I22" s="9">
        <f t="shared" si="0"/>
        <v>2627.5392</v>
      </c>
    </row>
    <row r="23" spans="1:9">
      <c r="A23" s="6" t="s">
        <v>303</v>
      </c>
      <c r="B23" s="7">
        <v>0.0256410256410256</v>
      </c>
      <c r="C23" s="6">
        <v>13</v>
      </c>
      <c r="D23" s="8">
        <f t="shared" si="1"/>
        <v>91.0023076923077</v>
      </c>
      <c r="E23" s="8">
        <v>1183.03</v>
      </c>
      <c r="F23" s="8">
        <f t="shared" si="2"/>
        <v>236.606</v>
      </c>
      <c r="G23" s="8">
        <v>3075.878</v>
      </c>
      <c r="H23" s="9">
        <f t="shared" si="3"/>
        <v>68.61574</v>
      </c>
      <c r="I23" s="9">
        <f t="shared" si="0"/>
        <v>892.00462</v>
      </c>
    </row>
    <row r="24" spans="1:9">
      <c r="A24" s="6" t="s">
        <v>333</v>
      </c>
      <c r="B24" s="7">
        <v>0.0887573964497041</v>
      </c>
      <c r="C24" s="6">
        <v>45</v>
      </c>
      <c r="D24" s="8">
        <f t="shared" si="1"/>
        <v>86.9755555555555</v>
      </c>
      <c r="E24" s="8">
        <v>3913.9</v>
      </c>
      <c r="F24" s="8">
        <f t="shared" si="2"/>
        <v>226.136444444444</v>
      </c>
      <c r="G24" s="8">
        <v>10176.14</v>
      </c>
      <c r="H24" s="9">
        <f t="shared" si="3"/>
        <v>65.5795688888889</v>
      </c>
      <c r="I24" s="9">
        <f t="shared" si="0"/>
        <v>2951.0806</v>
      </c>
    </row>
    <row r="25" spans="1:9">
      <c r="A25" s="6" t="s">
        <v>387</v>
      </c>
      <c r="B25" s="7">
        <v>0.0946745562130177</v>
      </c>
      <c r="C25" s="6">
        <v>48</v>
      </c>
      <c r="D25" s="8">
        <f t="shared" si="1"/>
        <v>104.010416666667</v>
      </c>
      <c r="E25" s="8">
        <v>4992.5</v>
      </c>
      <c r="F25" s="8">
        <f t="shared" si="2"/>
        <v>270.427083333333</v>
      </c>
      <c r="G25" s="8">
        <v>12980.5</v>
      </c>
      <c r="H25" s="9">
        <f t="shared" si="3"/>
        <v>78.4238541666667</v>
      </c>
      <c r="I25" s="9">
        <f t="shared" si="0"/>
        <v>3764.345</v>
      </c>
    </row>
    <row r="26" spans="1:9">
      <c r="A26" s="6" t="s">
        <v>417</v>
      </c>
      <c r="B26" s="7">
        <v>0.0138067061143984</v>
      </c>
      <c r="C26" s="6">
        <v>7</v>
      </c>
      <c r="D26" s="8">
        <f t="shared" si="1"/>
        <v>121.585714285714</v>
      </c>
      <c r="E26" s="8">
        <v>851.1</v>
      </c>
      <c r="F26" s="8">
        <f t="shared" si="2"/>
        <v>316.122857142857</v>
      </c>
      <c r="G26" s="8">
        <v>2212.86</v>
      </c>
      <c r="H26" s="9">
        <f t="shared" si="3"/>
        <v>91.6756285714286</v>
      </c>
      <c r="I26" s="9">
        <f t="shared" si="0"/>
        <v>641.7294</v>
      </c>
    </row>
    <row r="27" spans="1:9">
      <c r="A27" s="6" t="s">
        <v>461</v>
      </c>
      <c r="B27" s="7">
        <v>0.0138067061143984</v>
      </c>
      <c r="C27" s="6">
        <v>7</v>
      </c>
      <c r="D27" s="8">
        <f t="shared" si="1"/>
        <v>87.0142857142857</v>
      </c>
      <c r="E27" s="8">
        <v>609.1</v>
      </c>
      <c r="F27" s="8">
        <f t="shared" si="2"/>
        <v>226.237142857143</v>
      </c>
      <c r="G27" s="8">
        <v>1583.66</v>
      </c>
      <c r="H27" s="9">
        <f t="shared" si="3"/>
        <v>65.6087714285714</v>
      </c>
      <c r="I27" s="9">
        <f t="shared" si="0"/>
        <v>459.2614</v>
      </c>
    </row>
    <row r="28" spans="1:9">
      <c r="A28" s="3" t="s">
        <v>985</v>
      </c>
      <c r="B28" s="4">
        <v>1</v>
      </c>
      <c r="C28" s="3">
        <v>507</v>
      </c>
      <c r="D28" s="5">
        <f t="shared" si="1"/>
        <v>155.432268244576</v>
      </c>
      <c r="E28" s="5">
        <v>78804.16</v>
      </c>
      <c r="F28" s="5">
        <f t="shared" si="2"/>
        <v>404.123897435898</v>
      </c>
      <c r="G28" s="5">
        <v>204890.816</v>
      </c>
      <c r="H28" s="10">
        <f t="shared" si="3"/>
        <v>117.19593025641</v>
      </c>
      <c r="I28" s="10">
        <f t="shared" si="0"/>
        <v>59418.33664</v>
      </c>
    </row>
    <row r="29" spans="1:9">
      <c r="A29" s="11"/>
      <c r="B29" s="12"/>
      <c r="C29" s="11"/>
      <c r="D29" s="13"/>
      <c r="E29" s="13"/>
      <c r="F29" s="13"/>
      <c r="G29" s="13"/>
      <c r="H29" s="2"/>
      <c r="I29" s="2"/>
    </row>
    <row r="30" spans="1:9">
      <c r="A30" s="3" t="s">
        <v>986</v>
      </c>
      <c r="B30" s="4" t="s">
        <v>982</v>
      </c>
      <c r="C30" s="3" t="s">
        <v>9</v>
      </c>
      <c r="D30" s="5" t="s">
        <v>10</v>
      </c>
      <c r="E30" s="5" t="s">
        <v>11</v>
      </c>
      <c r="F30" s="5" t="s">
        <v>12</v>
      </c>
      <c r="G30" s="5" t="s">
        <v>13</v>
      </c>
      <c r="H30" s="5" t="s">
        <v>983</v>
      </c>
      <c r="I30" s="5" t="s">
        <v>984</v>
      </c>
    </row>
    <row r="31" spans="1:9">
      <c r="A31" s="6" t="s">
        <v>16</v>
      </c>
      <c r="B31" s="7">
        <v>1</v>
      </c>
      <c r="C31" s="6">
        <v>507</v>
      </c>
      <c r="D31" s="8">
        <f t="shared" si="1"/>
        <v>155.432268244576</v>
      </c>
      <c r="E31" s="8">
        <v>78804.16</v>
      </c>
      <c r="F31" s="8">
        <f t="shared" si="2"/>
        <v>404.123897435897</v>
      </c>
      <c r="G31" s="8">
        <v>204890.816</v>
      </c>
      <c r="H31" s="9">
        <f>F31*29%</f>
        <v>117.19593025641</v>
      </c>
      <c r="I31" s="9">
        <f>H31*C31</f>
        <v>59418.33664</v>
      </c>
    </row>
    <row r="32" spans="1:9">
      <c r="A32" s="3" t="s">
        <v>985</v>
      </c>
      <c r="B32" s="4">
        <v>1</v>
      </c>
      <c r="C32" s="3">
        <v>507</v>
      </c>
      <c r="D32" s="5">
        <f t="shared" si="1"/>
        <v>155.432268244576</v>
      </c>
      <c r="E32" s="5">
        <v>78804.16</v>
      </c>
      <c r="F32" s="5">
        <f t="shared" si="2"/>
        <v>404.123897435897</v>
      </c>
      <c r="G32" s="5">
        <v>204890.816</v>
      </c>
      <c r="H32" s="10">
        <f>F32*29%</f>
        <v>117.19593025641</v>
      </c>
      <c r="I32" s="10">
        <f>H32*C32</f>
        <v>59418.33664</v>
      </c>
    </row>
    <row r="33" spans="1:9">
      <c r="A33" s="11"/>
      <c r="B33" s="12"/>
      <c r="C33" s="11"/>
      <c r="D33" s="13"/>
      <c r="E33" s="13"/>
      <c r="F33" s="13"/>
      <c r="G33" s="13"/>
      <c r="H33" s="2"/>
      <c r="I33" s="2"/>
    </row>
    <row r="34" spans="1:9">
      <c r="A34" s="3" t="s">
        <v>987</v>
      </c>
      <c r="B34" s="4" t="s">
        <v>982</v>
      </c>
      <c r="C34" s="3" t="s">
        <v>9</v>
      </c>
      <c r="D34" s="5" t="s">
        <v>10</v>
      </c>
      <c r="E34" s="5" t="s">
        <v>11</v>
      </c>
      <c r="F34" s="5" t="s">
        <v>12</v>
      </c>
      <c r="G34" s="5" t="s">
        <v>13</v>
      </c>
      <c r="H34" s="5" t="s">
        <v>983</v>
      </c>
      <c r="I34" s="5" t="s">
        <v>984</v>
      </c>
    </row>
    <row r="35" spans="1:9">
      <c r="A35" s="6" t="s">
        <v>256</v>
      </c>
      <c r="B35" s="7">
        <v>0.00591715976331361</v>
      </c>
      <c r="C35" s="6">
        <v>3</v>
      </c>
      <c r="D35" s="8">
        <f t="shared" si="1"/>
        <v>109</v>
      </c>
      <c r="E35" s="8">
        <v>327</v>
      </c>
      <c r="F35" s="8">
        <f t="shared" si="2"/>
        <v>283.4</v>
      </c>
      <c r="G35" s="8">
        <v>850.2</v>
      </c>
      <c r="H35" s="9">
        <f>F35*29%</f>
        <v>82.186</v>
      </c>
      <c r="I35" s="9">
        <f t="shared" ref="I35:I66" si="4">H35*C35</f>
        <v>246.558</v>
      </c>
    </row>
    <row r="36" spans="1:9">
      <c r="A36" s="6" t="s">
        <v>198</v>
      </c>
      <c r="B36" s="7">
        <v>0.0019723865877712</v>
      </c>
      <c r="C36" s="6">
        <v>1</v>
      </c>
      <c r="D36" s="8">
        <f t="shared" si="1"/>
        <v>72.9</v>
      </c>
      <c r="E36" s="8">
        <v>72.9</v>
      </c>
      <c r="F36" s="8">
        <f t="shared" si="2"/>
        <v>189.54</v>
      </c>
      <c r="G36" s="8">
        <v>189.54</v>
      </c>
      <c r="H36" s="9">
        <f t="shared" ref="H36:H86" si="5">F36*29%</f>
        <v>54.9666</v>
      </c>
      <c r="I36" s="9">
        <f t="shared" si="4"/>
        <v>54.9666</v>
      </c>
    </row>
    <row r="37" spans="1:9">
      <c r="A37" s="6" t="s">
        <v>150</v>
      </c>
      <c r="B37" s="7">
        <v>0.0650887573964497</v>
      </c>
      <c r="C37" s="6">
        <v>33</v>
      </c>
      <c r="D37" s="8">
        <f t="shared" si="1"/>
        <v>258.578787878788</v>
      </c>
      <c r="E37" s="8">
        <v>8533.1</v>
      </c>
      <c r="F37" s="8">
        <f t="shared" si="2"/>
        <v>672.304848484849</v>
      </c>
      <c r="G37" s="8">
        <v>22186.06</v>
      </c>
      <c r="H37" s="9">
        <f t="shared" si="5"/>
        <v>194.968406060606</v>
      </c>
      <c r="I37" s="9">
        <f t="shared" si="4"/>
        <v>6433.9574</v>
      </c>
    </row>
    <row r="38" spans="1:9">
      <c r="A38" s="6" t="s">
        <v>130</v>
      </c>
      <c r="B38" s="7">
        <v>0.00591715976331361</v>
      </c>
      <c r="C38" s="6">
        <v>3</v>
      </c>
      <c r="D38" s="8">
        <f t="shared" si="1"/>
        <v>169.22</v>
      </c>
      <c r="E38" s="8">
        <v>507.66</v>
      </c>
      <c r="F38" s="8">
        <f t="shared" si="2"/>
        <v>439.972</v>
      </c>
      <c r="G38" s="8">
        <v>1319.916</v>
      </c>
      <c r="H38" s="9">
        <f t="shared" si="5"/>
        <v>127.59188</v>
      </c>
      <c r="I38" s="9">
        <f t="shared" si="4"/>
        <v>382.77564</v>
      </c>
    </row>
    <row r="39" spans="1:9">
      <c r="A39" s="6" t="s">
        <v>29</v>
      </c>
      <c r="B39" s="7">
        <v>0.0710059171597633</v>
      </c>
      <c r="C39" s="6">
        <v>36</v>
      </c>
      <c r="D39" s="8">
        <f t="shared" si="1"/>
        <v>149.053888888889</v>
      </c>
      <c r="E39" s="8">
        <v>5365.94</v>
      </c>
      <c r="F39" s="8">
        <f t="shared" si="2"/>
        <v>387.540111111111</v>
      </c>
      <c r="G39" s="8">
        <v>13951.444</v>
      </c>
      <c r="H39" s="9">
        <f t="shared" si="5"/>
        <v>112.386632222222</v>
      </c>
      <c r="I39" s="9">
        <f t="shared" si="4"/>
        <v>4045.91876</v>
      </c>
    </row>
    <row r="40" spans="1:9">
      <c r="A40" s="6" t="s">
        <v>809</v>
      </c>
      <c r="B40" s="7">
        <v>0.0019723865877712</v>
      </c>
      <c r="C40" s="6">
        <v>1</v>
      </c>
      <c r="D40" s="8">
        <f t="shared" si="1"/>
        <v>368.5</v>
      </c>
      <c r="E40" s="8">
        <v>368.5</v>
      </c>
      <c r="F40" s="8">
        <f t="shared" si="2"/>
        <v>958.1</v>
      </c>
      <c r="G40" s="8">
        <v>958.1</v>
      </c>
      <c r="H40" s="9">
        <f t="shared" si="5"/>
        <v>277.849</v>
      </c>
      <c r="I40" s="9">
        <f t="shared" si="4"/>
        <v>277.849</v>
      </c>
    </row>
    <row r="41" spans="1:9">
      <c r="A41" s="6" t="s">
        <v>56</v>
      </c>
      <c r="B41" s="7">
        <v>0.0315581854043393</v>
      </c>
      <c r="C41" s="6">
        <v>16</v>
      </c>
      <c r="D41" s="8">
        <f t="shared" si="1"/>
        <v>194.3725</v>
      </c>
      <c r="E41" s="8">
        <v>3109.96</v>
      </c>
      <c r="F41" s="8">
        <f t="shared" si="2"/>
        <v>505.3685</v>
      </c>
      <c r="G41" s="8">
        <v>8085.896</v>
      </c>
      <c r="H41" s="9">
        <f t="shared" si="5"/>
        <v>146.556865</v>
      </c>
      <c r="I41" s="9">
        <f t="shared" si="4"/>
        <v>2344.90984</v>
      </c>
    </row>
    <row r="42" spans="1:9">
      <c r="A42" s="6" t="s">
        <v>320</v>
      </c>
      <c r="B42" s="7">
        <v>0.0315581854043393</v>
      </c>
      <c r="C42" s="6">
        <v>16</v>
      </c>
      <c r="D42" s="8">
        <f t="shared" si="1"/>
        <v>160.98125</v>
      </c>
      <c r="E42" s="8">
        <v>2575.7</v>
      </c>
      <c r="F42" s="8">
        <f t="shared" si="2"/>
        <v>418.55125</v>
      </c>
      <c r="G42" s="8">
        <v>6696.82</v>
      </c>
      <c r="H42" s="9">
        <f t="shared" si="5"/>
        <v>121.3798625</v>
      </c>
      <c r="I42" s="9">
        <f t="shared" si="4"/>
        <v>1942.0778</v>
      </c>
    </row>
    <row r="43" spans="1:9">
      <c r="A43" s="6" t="s">
        <v>210</v>
      </c>
      <c r="B43" s="7">
        <v>0.0138067061143984</v>
      </c>
      <c r="C43" s="6">
        <v>7</v>
      </c>
      <c r="D43" s="8">
        <f t="shared" si="1"/>
        <v>73.3285714285714</v>
      </c>
      <c r="E43" s="8">
        <v>513.3</v>
      </c>
      <c r="F43" s="8">
        <f t="shared" si="2"/>
        <v>190.654285714286</v>
      </c>
      <c r="G43" s="8">
        <v>1334.58</v>
      </c>
      <c r="H43" s="9">
        <f t="shared" si="5"/>
        <v>55.2897428571428</v>
      </c>
      <c r="I43" s="9">
        <f t="shared" si="4"/>
        <v>387.0282</v>
      </c>
    </row>
    <row r="44" spans="1:9">
      <c r="A44" s="6" t="s">
        <v>17</v>
      </c>
      <c r="B44" s="7">
        <v>0.140039447731755</v>
      </c>
      <c r="C44" s="6">
        <v>71</v>
      </c>
      <c r="D44" s="8">
        <f t="shared" si="1"/>
        <v>180.789718309859</v>
      </c>
      <c r="E44" s="8">
        <v>12836.07</v>
      </c>
      <c r="F44" s="8">
        <f t="shared" si="2"/>
        <v>470.053267605634</v>
      </c>
      <c r="G44" s="8">
        <v>33373.782</v>
      </c>
      <c r="H44" s="9">
        <f t="shared" si="5"/>
        <v>136.315447605634</v>
      </c>
      <c r="I44" s="9">
        <f t="shared" si="4"/>
        <v>9678.39678</v>
      </c>
    </row>
    <row r="45" spans="1:9">
      <c r="A45" s="6" t="s">
        <v>241</v>
      </c>
      <c r="B45" s="7">
        <v>0.00394477317554241</v>
      </c>
      <c r="C45" s="6">
        <v>2</v>
      </c>
      <c r="D45" s="8">
        <f t="shared" si="1"/>
        <v>245.1</v>
      </c>
      <c r="E45" s="8">
        <v>490.2</v>
      </c>
      <c r="F45" s="8">
        <f t="shared" si="2"/>
        <v>637.26</v>
      </c>
      <c r="G45" s="8">
        <v>1274.52</v>
      </c>
      <c r="H45" s="9">
        <f t="shared" si="5"/>
        <v>184.8054</v>
      </c>
      <c r="I45" s="9">
        <f t="shared" si="4"/>
        <v>369.6108</v>
      </c>
    </row>
    <row r="46" spans="1:9">
      <c r="A46" s="6" t="s">
        <v>934</v>
      </c>
      <c r="B46" s="7">
        <v>0.0019723865877712</v>
      </c>
      <c r="C46" s="6">
        <v>1</v>
      </c>
      <c r="D46" s="8">
        <f t="shared" si="1"/>
        <v>375.1</v>
      </c>
      <c r="E46" s="8">
        <v>375.1</v>
      </c>
      <c r="F46" s="8">
        <f t="shared" si="2"/>
        <v>975.26</v>
      </c>
      <c r="G46" s="8">
        <v>975.26</v>
      </c>
      <c r="H46" s="9">
        <f t="shared" si="5"/>
        <v>282.8254</v>
      </c>
      <c r="I46" s="9">
        <f t="shared" si="4"/>
        <v>282.8254</v>
      </c>
    </row>
    <row r="47" spans="1:9">
      <c r="A47" s="6" t="s">
        <v>407</v>
      </c>
      <c r="B47" s="7">
        <v>0.0019723865877712</v>
      </c>
      <c r="C47" s="6">
        <v>1</v>
      </c>
      <c r="D47" s="8">
        <f t="shared" si="1"/>
        <v>80.2</v>
      </c>
      <c r="E47" s="8">
        <v>80.2</v>
      </c>
      <c r="F47" s="8">
        <f t="shared" si="2"/>
        <v>208.52</v>
      </c>
      <c r="G47" s="8">
        <v>208.52</v>
      </c>
      <c r="H47" s="9">
        <f t="shared" si="5"/>
        <v>60.4708</v>
      </c>
      <c r="I47" s="9">
        <f t="shared" si="4"/>
        <v>60.4708</v>
      </c>
    </row>
    <row r="48" spans="1:9">
      <c r="A48" s="6" t="s">
        <v>861</v>
      </c>
      <c r="B48" s="7">
        <v>0.0019723865877712</v>
      </c>
      <c r="C48" s="6">
        <v>1</v>
      </c>
      <c r="D48" s="8">
        <f t="shared" si="1"/>
        <v>1239.5</v>
      </c>
      <c r="E48" s="8">
        <v>1239.5</v>
      </c>
      <c r="F48" s="8">
        <f t="shared" si="2"/>
        <v>3222.7</v>
      </c>
      <c r="G48" s="8">
        <v>3222.7</v>
      </c>
      <c r="H48" s="9">
        <f t="shared" si="5"/>
        <v>934.583</v>
      </c>
      <c r="I48" s="9">
        <f t="shared" si="4"/>
        <v>934.583</v>
      </c>
    </row>
    <row r="49" spans="1:9">
      <c r="A49" s="6" t="s">
        <v>169</v>
      </c>
      <c r="B49" s="7">
        <v>0.00986193293885602</v>
      </c>
      <c r="C49" s="6">
        <v>5</v>
      </c>
      <c r="D49" s="8">
        <f t="shared" si="1"/>
        <v>87.22</v>
      </c>
      <c r="E49" s="8">
        <v>436.1</v>
      </c>
      <c r="F49" s="8">
        <f t="shared" si="2"/>
        <v>226.772</v>
      </c>
      <c r="G49" s="8">
        <v>1133.86</v>
      </c>
      <c r="H49" s="9">
        <f t="shared" si="5"/>
        <v>65.76388</v>
      </c>
      <c r="I49" s="9">
        <f t="shared" si="4"/>
        <v>328.8194</v>
      </c>
    </row>
    <row r="50" spans="1:9">
      <c r="A50" s="6" t="s">
        <v>757</v>
      </c>
      <c r="B50" s="7">
        <v>0.00591715976331361</v>
      </c>
      <c r="C50" s="6">
        <v>3</v>
      </c>
      <c r="D50" s="8">
        <f t="shared" si="1"/>
        <v>142.733333333333</v>
      </c>
      <c r="E50" s="8">
        <v>428.2</v>
      </c>
      <c r="F50" s="8">
        <f t="shared" si="2"/>
        <v>371.106666666667</v>
      </c>
      <c r="G50" s="8">
        <v>1113.32</v>
      </c>
      <c r="H50" s="9">
        <f t="shared" si="5"/>
        <v>107.620933333333</v>
      </c>
      <c r="I50" s="9">
        <f t="shared" si="4"/>
        <v>322.8628</v>
      </c>
    </row>
    <row r="51" spans="1:9">
      <c r="A51" s="6" t="s">
        <v>481</v>
      </c>
      <c r="B51" s="7">
        <v>0.0019723865877712</v>
      </c>
      <c r="C51" s="6">
        <v>1</v>
      </c>
      <c r="D51" s="8">
        <f t="shared" si="1"/>
        <v>98</v>
      </c>
      <c r="E51" s="8">
        <v>98</v>
      </c>
      <c r="F51" s="8">
        <f t="shared" si="2"/>
        <v>254.8</v>
      </c>
      <c r="G51" s="8">
        <v>254.8</v>
      </c>
      <c r="H51" s="9">
        <f t="shared" si="5"/>
        <v>73.892</v>
      </c>
      <c r="I51" s="9">
        <f t="shared" si="4"/>
        <v>73.892</v>
      </c>
    </row>
    <row r="52" spans="1:9">
      <c r="A52" s="6" t="s">
        <v>383</v>
      </c>
      <c r="B52" s="7">
        <v>0.0157790927021696</v>
      </c>
      <c r="C52" s="6">
        <v>8</v>
      </c>
      <c r="D52" s="8">
        <f t="shared" si="1"/>
        <v>90.45</v>
      </c>
      <c r="E52" s="8">
        <v>723.6</v>
      </c>
      <c r="F52" s="8">
        <f t="shared" si="2"/>
        <v>235.17</v>
      </c>
      <c r="G52" s="8">
        <v>1881.36</v>
      </c>
      <c r="H52" s="9">
        <f t="shared" si="5"/>
        <v>68.1993</v>
      </c>
      <c r="I52" s="9">
        <f t="shared" si="4"/>
        <v>545.5944</v>
      </c>
    </row>
    <row r="53" spans="1:9">
      <c r="A53" s="6" t="s">
        <v>160</v>
      </c>
      <c r="B53" s="7">
        <v>0.00788954635108481</v>
      </c>
      <c r="C53" s="6">
        <v>4</v>
      </c>
      <c r="D53" s="8">
        <f t="shared" si="1"/>
        <v>145.2</v>
      </c>
      <c r="E53" s="8">
        <v>580.8</v>
      </c>
      <c r="F53" s="8">
        <f t="shared" si="2"/>
        <v>377.52</v>
      </c>
      <c r="G53" s="8">
        <v>1510.08</v>
      </c>
      <c r="H53" s="9">
        <f t="shared" si="5"/>
        <v>109.4808</v>
      </c>
      <c r="I53" s="9">
        <f t="shared" si="4"/>
        <v>437.9232</v>
      </c>
    </row>
    <row r="54" spans="1:9">
      <c r="A54" s="6" t="s">
        <v>855</v>
      </c>
      <c r="B54" s="7">
        <v>0.00591715976331361</v>
      </c>
      <c r="C54" s="6">
        <v>3</v>
      </c>
      <c r="D54" s="8">
        <f t="shared" si="1"/>
        <v>254.9</v>
      </c>
      <c r="E54" s="8">
        <v>764.7</v>
      </c>
      <c r="F54" s="8">
        <f t="shared" si="2"/>
        <v>662.74</v>
      </c>
      <c r="G54" s="8">
        <v>1988.22</v>
      </c>
      <c r="H54" s="9">
        <f t="shared" si="5"/>
        <v>192.1946</v>
      </c>
      <c r="I54" s="9">
        <f t="shared" si="4"/>
        <v>576.5838</v>
      </c>
    </row>
    <row r="55" spans="1:9">
      <c r="A55" s="6" t="s">
        <v>77</v>
      </c>
      <c r="B55" s="7">
        <v>0.0256410256410256</v>
      </c>
      <c r="C55" s="6">
        <v>13</v>
      </c>
      <c r="D55" s="8">
        <f t="shared" si="1"/>
        <v>108.278461538462</v>
      </c>
      <c r="E55" s="8">
        <v>1407.62</v>
      </c>
      <c r="F55" s="8">
        <f t="shared" si="2"/>
        <v>281.524</v>
      </c>
      <c r="G55" s="8">
        <v>3659.812</v>
      </c>
      <c r="H55" s="9">
        <f t="shared" si="5"/>
        <v>81.64196</v>
      </c>
      <c r="I55" s="9">
        <f t="shared" si="4"/>
        <v>1061.34548</v>
      </c>
    </row>
    <row r="56" spans="1:9">
      <c r="A56" s="6" t="s">
        <v>964</v>
      </c>
      <c r="B56" s="7">
        <v>0.0019723865877712</v>
      </c>
      <c r="C56" s="6">
        <v>1</v>
      </c>
      <c r="D56" s="8">
        <f t="shared" si="1"/>
        <v>132.7</v>
      </c>
      <c r="E56" s="8">
        <v>132.7</v>
      </c>
      <c r="F56" s="8">
        <f t="shared" si="2"/>
        <v>345.02</v>
      </c>
      <c r="G56" s="8">
        <v>345.02</v>
      </c>
      <c r="H56" s="9">
        <f t="shared" si="5"/>
        <v>100.0558</v>
      </c>
      <c r="I56" s="9">
        <f t="shared" si="4"/>
        <v>100.0558</v>
      </c>
    </row>
    <row r="57" spans="1:9">
      <c r="A57" s="6" t="s">
        <v>903</v>
      </c>
      <c r="B57" s="7">
        <v>0.0019723865877712</v>
      </c>
      <c r="C57" s="6">
        <v>1</v>
      </c>
      <c r="D57" s="8">
        <f t="shared" si="1"/>
        <v>245.2</v>
      </c>
      <c r="E57" s="8">
        <v>245.2</v>
      </c>
      <c r="F57" s="8">
        <f t="shared" si="2"/>
        <v>637.52</v>
      </c>
      <c r="G57" s="8">
        <v>637.52</v>
      </c>
      <c r="H57" s="9">
        <f t="shared" si="5"/>
        <v>184.8808</v>
      </c>
      <c r="I57" s="9">
        <f t="shared" si="4"/>
        <v>184.8808</v>
      </c>
    </row>
    <row r="58" spans="1:9">
      <c r="A58" s="6" t="s">
        <v>824</v>
      </c>
      <c r="B58" s="7">
        <v>0.00394477317554241</v>
      </c>
      <c r="C58" s="6">
        <v>2</v>
      </c>
      <c r="D58" s="8">
        <f t="shared" si="1"/>
        <v>410.1</v>
      </c>
      <c r="E58" s="8">
        <v>820.2</v>
      </c>
      <c r="F58" s="8">
        <f t="shared" si="2"/>
        <v>1066.26</v>
      </c>
      <c r="G58" s="8">
        <v>2132.52</v>
      </c>
      <c r="H58" s="9">
        <f t="shared" si="5"/>
        <v>309.2154</v>
      </c>
      <c r="I58" s="9">
        <f t="shared" si="4"/>
        <v>618.4308</v>
      </c>
    </row>
    <row r="59" spans="1:9">
      <c r="A59" s="6" t="s">
        <v>568</v>
      </c>
      <c r="B59" s="7">
        <v>0.0019723865877712</v>
      </c>
      <c r="C59" s="6">
        <v>1</v>
      </c>
      <c r="D59" s="8">
        <f t="shared" si="1"/>
        <v>1074.6</v>
      </c>
      <c r="E59" s="8">
        <v>1074.6</v>
      </c>
      <c r="F59" s="8">
        <f t="shared" si="2"/>
        <v>2793.96</v>
      </c>
      <c r="G59" s="8">
        <v>2793.96</v>
      </c>
      <c r="H59" s="9">
        <f t="shared" si="5"/>
        <v>810.2484</v>
      </c>
      <c r="I59" s="9">
        <f t="shared" si="4"/>
        <v>810.2484</v>
      </c>
    </row>
    <row r="60" spans="1:9">
      <c r="A60" s="6" t="s">
        <v>389</v>
      </c>
      <c r="B60" s="7">
        <v>0.0019723865877712</v>
      </c>
      <c r="C60" s="6">
        <v>1</v>
      </c>
      <c r="D60" s="8">
        <f t="shared" si="1"/>
        <v>50.8</v>
      </c>
      <c r="E60" s="8">
        <v>50.8</v>
      </c>
      <c r="F60" s="8">
        <f t="shared" si="2"/>
        <v>132.08</v>
      </c>
      <c r="G60" s="8">
        <v>132.08</v>
      </c>
      <c r="H60" s="9">
        <f t="shared" si="5"/>
        <v>38.3032</v>
      </c>
      <c r="I60" s="9">
        <f t="shared" si="4"/>
        <v>38.3032</v>
      </c>
    </row>
    <row r="61" spans="1:9">
      <c r="A61" s="6" t="s">
        <v>261</v>
      </c>
      <c r="B61" s="7">
        <v>0.0019723865877712</v>
      </c>
      <c r="C61" s="6">
        <v>1</v>
      </c>
      <c r="D61" s="8">
        <f t="shared" si="1"/>
        <v>106</v>
      </c>
      <c r="E61" s="8">
        <v>106</v>
      </c>
      <c r="F61" s="8">
        <f t="shared" si="2"/>
        <v>275.6</v>
      </c>
      <c r="G61" s="8">
        <v>275.6</v>
      </c>
      <c r="H61" s="9">
        <f t="shared" si="5"/>
        <v>79.924</v>
      </c>
      <c r="I61" s="9">
        <f t="shared" si="4"/>
        <v>79.924</v>
      </c>
    </row>
    <row r="62" spans="1:9">
      <c r="A62" s="6" t="s">
        <v>99</v>
      </c>
      <c r="B62" s="7">
        <v>0.0118343195266272</v>
      </c>
      <c r="C62" s="6">
        <v>6</v>
      </c>
      <c r="D62" s="8">
        <f t="shared" si="1"/>
        <v>87.5466666666667</v>
      </c>
      <c r="E62" s="8">
        <v>525.28</v>
      </c>
      <c r="F62" s="8">
        <f t="shared" si="2"/>
        <v>227.621333333333</v>
      </c>
      <c r="G62" s="8">
        <v>1365.728</v>
      </c>
      <c r="H62" s="9">
        <f t="shared" si="5"/>
        <v>66.0101866666667</v>
      </c>
      <c r="I62" s="9">
        <f t="shared" si="4"/>
        <v>396.06112</v>
      </c>
    </row>
    <row r="63" spans="1:9">
      <c r="A63" s="6" t="s">
        <v>46</v>
      </c>
      <c r="B63" s="7">
        <v>0.218934911242604</v>
      </c>
      <c r="C63" s="6">
        <v>111</v>
      </c>
      <c r="D63" s="8">
        <f t="shared" si="1"/>
        <v>129.023963963964</v>
      </c>
      <c r="E63" s="8">
        <v>14321.66</v>
      </c>
      <c r="F63" s="8">
        <f t="shared" si="2"/>
        <v>335.462306306306</v>
      </c>
      <c r="G63" s="8">
        <v>37236.316</v>
      </c>
      <c r="H63" s="9">
        <f t="shared" si="5"/>
        <v>97.2840688288287</v>
      </c>
      <c r="I63" s="9">
        <f t="shared" si="4"/>
        <v>10798.53164</v>
      </c>
    </row>
    <row r="64" spans="1:9">
      <c r="A64" s="6" t="s">
        <v>973</v>
      </c>
      <c r="B64" s="7">
        <v>0.00591715976331361</v>
      </c>
      <c r="C64" s="6">
        <v>3</v>
      </c>
      <c r="D64" s="8">
        <f t="shared" si="1"/>
        <v>169.9</v>
      </c>
      <c r="E64" s="8">
        <v>509.7</v>
      </c>
      <c r="F64" s="8">
        <f t="shared" si="2"/>
        <v>441.74</v>
      </c>
      <c r="G64" s="8">
        <v>1325.22</v>
      </c>
      <c r="H64" s="9">
        <f t="shared" si="5"/>
        <v>128.1046</v>
      </c>
      <c r="I64" s="9">
        <f t="shared" si="4"/>
        <v>384.3138</v>
      </c>
    </row>
    <row r="65" spans="1:9">
      <c r="A65" s="6" t="s">
        <v>188</v>
      </c>
      <c r="B65" s="7">
        <v>0.0216962524654832</v>
      </c>
      <c r="C65" s="6">
        <v>11</v>
      </c>
      <c r="D65" s="8">
        <f t="shared" si="1"/>
        <v>219.372727272727</v>
      </c>
      <c r="E65" s="8">
        <v>2413.1</v>
      </c>
      <c r="F65" s="8">
        <f t="shared" si="2"/>
        <v>570.369090909091</v>
      </c>
      <c r="G65" s="8">
        <v>6274.06</v>
      </c>
      <c r="H65" s="9">
        <f t="shared" si="5"/>
        <v>165.407036363636</v>
      </c>
      <c r="I65" s="9">
        <f t="shared" si="4"/>
        <v>1819.4774</v>
      </c>
    </row>
    <row r="66" spans="1:9">
      <c r="A66" s="6" t="s">
        <v>392</v>
      </c>
      <c r="B66" s="7">
        <v>0.00591715976331361</v>
      </c>
      <c r="C66" s="6">
        <v>3</v>
      </c>
      <c r="D66" s="8">
        <f t="shared" si="1"/>
        <v>56.2333333333333</v>
      </c>
      <c r="E66" s="8">
        <v>168.7</v>
      </c>
      <c r="F66" s="8">
        <f t="shared" si="2"/>
        <v>146.206666666667</v>
      </c>
      <c r="G66" s="8">
        <v>438.62</v>
      </c>
      <c r="H66" s="9">
        <f t="shared" si="5"/>
        <v>42.3999333333333</v>
      </c>
      <c r="I66" s="9">
        <f t="shared" si="4"/>
        <v>127.1998</v>
      </c>
    </row>
    <row r="67" spans="1:9">
      <c r="A67" s="6" t="s">
        <v>41</v>
      </c>
      <c r="B67" s="7">
        <v>0.0315581854043393</v>
      </c>
      <c r="C67" s="6">
        <v>16</v>
      </c>
      <c r="D67" s="8">
        <f t="shared" si="1"/>
        <v>105.750625</v>
      </c>
      <c r="E67" s="8">
        <v>1692.01</v>
      </c>
      <c r="F67" s="8">
        <f t="shared" si="2"/>
        <v>274.951625</v>
      </c>
      <c r="G67" s="8">
        <v>4399.226</v>
      </c>
      <c r="H67" s="9">
        <f t="shared" si="5"/>
        <v>79.73597125</v>
      </c>
      <c r="I67" s="9">
        <f t="shared" ref="I67:I86" si="6">H67*C67</f>
        <v>1275.77554</v>
      </c>
    </row>
    <row r="68" spans="1:9">
      <c r="A68" s="6" t="s">
        <v>125</v>
      </c>
      <c r="B68" s="7">
        <v>0.0493096646942801</v>
      </c>
      <c r="C68" s="6">
        <v>25</v>
      </c>
      <c r="D68" s="8">
        <f t="shared" si="1"/>
        <v>180.5648</v>
      </c>
      <c r="E68" s="8">
        <v>4514.12</v>
      </c>
      <c r="F68" s="8">
        <f t="shared" si="2"/>
        <v>469.46848</v>
      </c>
      <c r="G68" s="8">
        <v>11736.712</v>
      </c>
      <c r="H68" s="9">
        <f t="shared" si="5"/>
        <v>136.1458592</v>
      </c>
      <c r="I68" s="9">
        <f t="shared" si="6"/>
        <v>3403.64648</v>
      </c>
    </row>
    <row r="69" spans="1:9">
      <c r="A69" s="6" t="s">
        <v>441</v>
      </c>
      <c r="B69" s="7">
        <v>0.019723865877712</v>
      </c>
      <c r="C69" s="6">
        <v>10</v>
      </c>
      <c r="D69" s="8">
        <f t="shared" ref="D69:D86" si="7">E69/C69</f>
        <v>81.56</v>
      </c>
      <c r="E69" s="8">
        <v>815.6</v>
      </c>
      <c r="F69" s="8">
        <f t="shared" ref="F69:F86" si="8">G69/C69</f>
        <v>212.056</v>
      </c>
      <c r="G69" s="8">
        <v>2120.56</v>
      </c>
      <c r="H69" s="9">
        <f t="shared" si="5"/>
        <v>61.49624</v>
      </c>
      <c r="I69" s="9">
        <f t="shared" si="6"/>
        <v>614.9624</v>
      </c>
    </row>
    <row r="70" spans="1:9">
      <c r="A70" s="6" t="s">
        <v>34</v>
      </c>
      <c r="B70" s="7">
        <v>0.0414201183431953</v>
      </c>
      <c r="C70" s="6">
        <v>21</v>
      </c>
      <c r="D70" s="8">
        <f t="shared" si="7"/>
        <v>149.27619047619</v>
      </c>
      <c r="E70" s="8">
        <v>3134.8</v>
      </c>
      <c r="F70" s="8">
        <f t="shared" si="8"/>
        <v>388.118095238095</v>
      </c>
      <c r="G70" s="8">
        <v>8150.48</v>
      </c>
      <c r="H70" s="9">
        <f t="shared" si="5"/>
        <v>112.554247619048</v>
      </c>
      <c r="I70" s="9">
        <f t="shared" si="6"/>
        <v>2363.6392</v>
      </c>
    </row>
    <row r="71" spans="1:9">
      <c r="A71" s="6" t="s">
        <v>364</v>
      </c>
      <c r="B71" s="7">
        <v>0.0019723865877712</v>
      </c>
      <c r="C71" s="6">
        <v>1</v>
      </c>
      <c r="D71" s="8">
        <f t="shared" si="7"/>
        <v>151.6</v>
      </c>
      <c r="E71" s="8">
        <v>151.6</v>
      </c>
      <c r="F71" s="8">
        <f t="shared" si="8"/>
        <v>394.16</v>
      </c>
      <c r="G71" s="8">
        <v>394.16</v>
      </c>
      <c r="H71" s="9">
        <f t="shared" si="5"/>
        <v>114.3064</v>
      </c>
      <c r="I71" s="9">
        <f t="shared" si="6"/>
        <v>114.3064</v>
      </c>
    </row>
    <row r="72" spans="1:9">
      <c r="A72" s="6" t="s">
        <v>135</v>
      </c>
      <c r="B72" s="7">
        <v>0.0138067061143984</v>
      </c>
      <c r="C72" s="6">
        <v>7</v>
      </c>
      <c r="D72" s="8">
        <f t="shared" si="7"/>
        <v>160.642857142857</v>
      </c>
      <c r="E72" s="8">
        <v>1124.5</v>
      </c>
      <c r="F72" s="8">
        <f t="shared" si="8"/>
        <v>417.671428571429</v>
      </c>
      <c r="G72" s="8">
        <v>2923.7</v>
      </c>
      <c r="H72" s="9">
        <f t="shared" si="5"/>
        <v>121.124714285714</v>
      </c>
      <c r="I72" s="9">
        <f t="shared" si="6"/>
        <v>847.873</v>
      </c>
    </row>
    <row r="73" spans="1:9">
      <c r="A73" s="6" t="s">
        <v>492</v>
      </c>
      <c r="B73" s="7">
        <v>0.0019723865877712</v>
      </c>
      <c r="C73" s="6">
        <v>1</v>
      </c>
      <c r="D73" s="8">
        <f t="shared" si="7"/>
        <v>67.4</v>
      </c>
      <c r="E73" s="8">
        <v>67.4</v>
      </c>
      <c r="F73" s="8">
        <f t="shared" si="8"/>
        <v>175.24</v>
      </c>
      <c r="G73" s="8">
        <v>175.24</v>
      </c>
      <c r="H73" s="9">
        <f t="shared" si="5"/>
        <v>50.8196</v>
      </c>
      <c r="I73" s="9">
        <f t="shared" si="6"/>
        <v>50.8196</v>
      </c>
    </row>
    <row r="74" spans="1:9">
      <c r="A74" s="6" t="s">
        <v>164</v>
      </c>
      <c r="B74" s="7">
        <v>0.00591715976331361</v>
      </c>
      <c r="C74" s="6">
        <v>3</v>
      </c>
      <c r="D74" s="8">
        <f t="shared" si="7"/>
        <v>75</v>
      </c>
      <c r="E74" s="8">
        <v>225</v>
      </c>
      <c r="F74" s="8">
        <f t="shared" si="8"/>
        <v>195</v>
      </c>
      <c r="G74" s="8">
        <v>585</v>
      </c>
      <c r="H74" s="9">
        <f t="shared" si="5"/>
        <v>56.55</v>
      </c>
      <c r="I74" s="9">
        <f t="shared" si="6"/>
        <v>169.65</v>
      </c>
    </row>
    <row r="75" spans="1:9">
      <c r="A75" s="6" t="s">
        <v>265</v>
      </c>
      <c r="B75" s="7">
        <v>0.00394477317554241</v>
      </c>
      <c r="C75" s="6">
        <v>2</v>
      </c>
      <c r="D75" s="8">
        <f t="shared" si="7"/>
        <v>87</v>
      </c>
      <c r="E75" s="8">
        <v>174</v>
      </c>
      <c r="F75" s="8">
        <f t="shared" si="8"/>
        <v>226.2</v>
      </c>
      <c r="G75" s="8">
        <v>452.4</v>
      </c>
      <c r="H75" s="9">
        <f t="shared" si="5"/>
        <v>65.598</v>
      </c>
      <c r="I75" s="9">
        <f t="shared" si="6"/>
        <v>131.196</v>
      </c>
    </row>
    <row r="76" spans="1:9">
      <c r="A76" s="6" t="s">
        <v>235</v>
      </c>
      <c r="B76" s="7">
        <v>0.0276134122287968</v>
      </c>
      <c r="C76" s="6">
        <v>14</v>
      </c>
      <c r="D76" s="8">
        <f t="shared" si="7"/>
        <v>80.21</v>
      </c>
      <c r="E76" s="8">
        <v>1122.94</v>
      </c>
      <c r="F76" s="8">
        <f t="shared" si="8"/>
        <v>208.546</v>
      </c>
      <c r="G76" s="8">
        <v>2919.644</v>
      </c>
      <c r="H76" s="9">
        <f t="shared" si="5"/>
        <v>60.47834</v>
      </c>
      <c r="I76" s="9">
        <f t="shared" si="6"/>
        <v>846.69676</v>
      </c>
    </row>
    <row r="77" spans="1:9">
      <c r="A77" s="6" t="s">
        <v>270</v>
      </c>
      <c r="B77" s="7">
        <v>0.00394477317554241</v>
      </c>
      <c r="C77" s="6">
        <v>2</v>
      </c>
      <c r="D77" s="8">
        <f t="shared" si="7"/>
        <v>35</v>
      </c>
      <c r="E77" s="8">
        <v>70</v>
      </c>
      <c r="F77" s="8">
        <f t="shared" si="8"/>
        <v>91</v>
      </c>
      <c r="G77" s="8">
        <v>182</v>
      </c>
      <c r="H77" s="9">
        <f t="shared" si="5"/>
        <v>26.39</v>
      </c>
      <c r="I77" s="9">
        <f t="shared" si="6"/>
        <v>52.78</v>
      </c>
    </row>
    <row r="78" spans="1:9">
      <c r="A78" s="6" t="s">
        <v>274</v>
      </c>
      <c r="B78" s="7">
        <v>0.00394477317554241</v>
      </c>
      <c r="C78" s="6">
        <v>2</v>
      </c>
      <c r="D78" s="8">
        <f t="shared" si="7"/>
        <v>35</v>
      </c>
      <c r="E78" s="8">
        <v>70</v>
      </c>
      <c r="F78" s="8">
        <f t="shared" si="8"/>
        <v>91</v>
      </c>
      <c r="G78" s="8">
        <v>182</v>
      </c>
      <c r="H78" s="9">
        <f t="shared" si="5"/>
        <v>26.39</v>
      </c>
      <c r="I78" s="9">
        <f t="shared" si="6"/>
        <v>52.78</v>
      </c>
    </row>
    <row r="79" spans="1:9">
      <c r="A79" s="6" t="s">
        <v>695</v>
      </c>
      <c r="B79" s="7">
        <v>0.0157790927021696</v>
      </c>
      <c r="C79" s="6">
        <v>8</v>
      </c>
      <c r="D79" s="8">
        <f t="shared" si="7"/>
        <v>139.55</v>
      </c>
      <c r="E79" s="8">
        <v>1116.4</v>
      </c>
      <c r="F79" s="8">
        <f t="shared" si="8"/>
        <v>362.83</v>
      </c>
      <c r="G79" s="8">
        <v>2902.64</v>
      </c>
      <c r="H79" s="9">
        <f t="shared" si="5"/>
        <v>105.2207</v>
      </c>
      <c r="I79" s="9">
        <f t="shared" si="6"/>
        <v>841.7656</v>
      </c>
    </row>
    <row r="80" spans="1:9">
      <c r="A80" s="6" t="s">
        <v>220</v>
      </c>
      <c r="B80" s="7">
        <v>0.0118343195266272</v>
      </c>
      <c r="C80" s="6">
        <v>6</v>
      </c>
      <c r="D80" s="8">
        <f t="shared" si="7"/>
        <v>37.2</v>
      </c>
      <c r="E80" s="8">
        <v>223.2</v>
      </c>
      <c r="F80" s="8">
        <f t="shared" si="8"/>
        <v>96.72</v>
      </c>
      <c r="G80" s="8">
        <v>580.32</v>
      </c>
      <c r="H80" s="9">
        <f t="shared" si="5"/>
        <v>28.0488</v>
      </c>
      <c r="I80" s="9">
        <f t="shared" si="6"/>
        <v>168.2928</v>
      </c>
    </row>
    <row r="81" spans="1:9">
      <c r="A81" s="6" t="s">
        <v>613</v>
      </c>
      <c r="B81" s="7">
        <v>0.0177514792899408</v>
      </c>
      <c r="C81" s="6">
        <v>9</v>
      </c>
      <c r="D81" s="8">
        <f t="shared" si="7"/>
        <v>140.733333333333</v>
      </c>
      <c r="E81" s="8">
        <v>1266.6</v>
      </c>
      <c r="F81" s="8">
        <f t="shared" si="8"/>
        <v>365.906666666667</v>
      </c>
      <c r="G81" s="8">
        <v>3293.16</v>
      </c>
      <c r="H81" s="9">
        <f t="shared" si="5"/>
        <v>106.112933333333</v>
      </c>
      <c r="I81" s="9">
        <f t="shared" si="6"/>
        <v>955.0164</v>
      </c>
    </row>
    <row r="82" spans="1:9">
      <c r="A82" s="6" t="s">
        <v>105</v>
      </c>
      <c r="B82" s="7">
        <v>0.0019723865877712</v>
      </c>
      <c r="C82" s="6">
        <v>1</v>
      </c>
      <c r="D82" s="8">
        <f t="shared" si="7"/>
        <v>79.4</v>
      </c>
      <c r="E82" s="8">
        <v>79.4</v>
      </c>
      <c r="F82" s="8">
        <f t="shared" si="8"/>
        <v>206.44</v>
      </c>
      <c r="G82" s="8">
        <v>206.44</v>
      </c>
      <c r="H82" s="9">
        <f t="shared" si="5"/>
        <v>59.8676</v>
      </c>
      <c r="I82" s="9">
        <f t="shared" si="6"/>
        <v>59.8676</v>
      </c>
    </row>
    <row r="83" spans="1:9">
      <c r="A83" s="6" t="s">
        <v>620</v>
      </c>
      <c r="B83" s="7">
        <v>0.00986193293885602</v>
      </c>
      <c r="C83" s="6">
        <v>5</v>
      </c>
      <c r="D83" s="8">
        <f t="shared" si="7"/>
        <v>202.78</v>
      </c>
      <c r="E83" s="8">
        <v>1013.9</v>
      </c>
      <c r="F83" s="8">
        <f t="shared" si="8"/>
        <v>527.228</v>
      </c>
      <c r="G83" s="8">
        <v>2636.14</v>
      </c>
      <c r="H83" s="9">
        <f t="shared" si="5"/>
        <v>152.89612</v>
      </c>
      <c r="I83" s="9">
        <f t="shared" si="6"/>
        <v>764.4806</v>
      </c>
    </row>
    <row r="84" spans="1:9">
      <c r="A84" s="6" t="s">
        <v>970</v>
      </c>
      <c r="B84" s="7">
        <v>0.00591715976331361</v>
      </c>
      <c r="C84" s="6">
        <v>3</v>
      </c>
      <c r="D84" s="8">
        <f t="shared" si="7"/>
        <v>194.233333333333</v>
      </c>
      <c r="E84" s="8">
        <v>582.7</v>
      </c>
      <c r="F84" s="8">
        <f t="shared" si="8"/>
        <v>505.006666666667</v>
      </c>
      <c r="G84" s="8">
        <v>1515.02</v>
      </c>
      <c r="H84" s="9">
        <f t="shared" si="5"/>
        <v>146.451933333333</v>
      </c>
      <c r="I84" s="9">
        <f t="shared" si="6"/>
        <v>439.3558</v>
      </c>
    </row>
    <row r="85" spans="1:9">
      <c r="A85" s="6" t="s">
        <v>174</v>
      </c>
      <c r="B85" s="7">
        <v>0.0019723865877712</v>
      </c>
      <c r="C85" s="6">
        <v>1</v>
      </c>
      <c r="D85" s="8">
        <f t="shared" si="7"/>
        <v>157.9</v>
      </c>
      <c r="E85" s="8">
        <v>157.9</v>
      </c>
      <c r="F85" s="8">
        <f t="shared" si="8"/>
        <v>410.54</v>
      </c>
      <c r="G85" s="8">
        <v>410.54</v>
      </c>
      <c r="H85" s="9">
        <f t="shared" si="5"/>
        <v>119.0566</v>
      </c>
      <c r="I85" s="9">
        <f t="shared" si="6"/>
        <v>119.0566</v>
      </c>
    </row>
    <row r="86" spans="1:9">
      <c r="A86" s="3" t="s">
        <v>985</v>
      </c>
      <c r="B86" s="4">
        <v>1</v>
      </c>
      <c r="C86" s="3">
        <v>507</v>
      </c>
      <c r="D86" s="5">
        <f t="shared" si="7"/>
        <v>155.432268244576</v>
      </c>
      <c r="E86" s="5">
        <v>78804.1599999999</v>
      </c>
      <c r="F86" s="5">
        <f t="shared" si="8"/>
        <v>404.123897435898</v>
      </c>
      <c r="G86" s="5">
        <v>204890.816</v>
      </c>
      <c r="H86" s="5">
        <f t="shared" si="5"/>
        <v>117.19593025641</v>
      </c>
      <c r="I86" s="10">
        <f t="shared" si="6"/>
        <v>59418.33664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MAXMARA_stkopt</vt:lpstr>
      <vt:lpstr>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offers@stockoptions.es</dc:creator>
  <cp:lastModifiedBy>GLOBAL STOCKS SIA</cp:lastModifiedBy>
  <dcterms:created xsi:type="dcterms:W3CDTF">2025-09-26T11:49:00Z</dcterms:created>
  <dcterms:modified xsi:type="dcterms:W3CDTF">2025-10-22T08:59:52Z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2BDFF0A5A9B54C158BB47945E0054B62_13</vt:lpwstr>
  </property>
  <property fmtid="{D5CDD505-2E9C-101B-9397-08002B2CF9AE}" pid="3" name="KSOProductBuildVer">
    <vt:lpwstr>1049-12.2.0.21931</vt:lpwstr>
  </property>
</Properties>
</file>